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23535" windowHeight="9735" firstSheet="4" activeTab="7"/>
  </bookViews>
  <sheets>
    <sheet name="收支预算总表(01)" sheetId="5" r:id="rId1"/>
    <sheet name="财政拨款收支预算总表(02)" sheetId="6" r:id="rId2"/>
    <sheet name="一般公共预算支出表（表03）" sheetId="8" r:id="rId3"/>
    <sheet name="政府性基金预算支出表（表04）" sheetId="7" r:id="rId4"/>
    <sheet name="一般公共预算基本支出表(表05）" sheetId="4" r:id="rId5"/>
    <sheet name="收入预算总表（06表）" sheetId="10" r:id="rId6"/>
    <sheet name="支出预算总表（表07）" sheetId="9" r:id="rId7"/>
    <sheet name="预算支出核定表(08)" sheetId="1" r:id="rId8"/>
    <sheet name="采购预算表（表09）" sheetId="2" r:id="rId9"/>
    <sheet name="三公经费额度表（10）" sheetId="3" r:id="rId10"/>
    <sheet name="财政拨款重点项目支出预算表（表11）" sheetId="11" r:id="rId11"/>
  </sheets>
  <definedNames>
    <definedName name="_xlnm.Print_Titles" localSheetId="7">'预算支出核定表(08)'!$4:$4</definedName>
  </definedNames>
  <calcPr calcId="124519"/>
</workbook>
</file>

<file path=xl/calcChain.xml><?xml version="1.0" encoding="utf-8"?>
<calcChain xmlns="http://schemas.openxmlformats.org/spreadsheetml/2006/main">
  <c r="M40" i="11"/>
  <c r="M39"/>
  <c r="M38"/>
  <c r="M37"/>
  <c r="M36"/>
  <c r="M35"/>
  <c r="M34"/>
  <c r="M33"/>
  <c r="M32"/>
  <c r="M31"/>
  <c r="M30"/>
  <c r="M29"/>
  <c r="M28"/>
  <c r="M27"/>
  <c r="M26"/>
  <c r="M25"/>
  <c r="M24"/>
  <c r="M23"/>
  <c r="M22"/>
  <c r="M21"/>
  <c r="M20"/>
  <c r="M19"/>
  <c r="M18"/>
  <c r="M17"/>
  <c r="M16"/>
  <c r="M15"/>
  <c r="M14"/>
  <c r="M13"/>
  <c r="M12"/>
  <c r="M11"/>
  <c r="M10"/>
  <c r="M9"/>
  <c r="G8"/>
  <c r="F8"/>
  <c r="E8"/>
  <c r="D8"/>
  <c r="C8"/>
  <c r="B17" i="6"/>
  <c r="D10"/>
  <c r="D17" s="1"/>
  <c r="D6"/>
  <c r="B22" i="5"/>
  <c r="B18"/>
  <c r="D10"/>
  <c r="D18" s="1"/>
  <c r="D22" s="1"/>
  <c r="D6"/>
  <c r="B50" i="4"/>
  <c r="B54" s="1"/>
  <c r="B41"/>
  <c r="B17"/>
  <c r="B4"/>
  <c r="B7" i="3"/>
  <c r="A47" i="1"/>
  <c r="A43"/>
  <c r="A17"/>
  <c r="A13"/>
  <c r="A14" s="1"/>
  <c r="A11"/>
  <c r="Q5"/>
  <c r="M8" i="11" l="1"/>
</calcChain>
</file>

<file path=xl/sharedStrings.xml><?xml version="1.0" encoding="utf-8"?>
<sst xmlns="http://schemas.openxmlformats.org/spreadsheetml/2006/main" count="1674" uniqueCount="384">
  <si>
    <t/>
  </si>
  <si>
    <t>单位：元</t>
  </si>
  <si>
    <t>单位名称(项目类别/名称)</t>
  </si>
  <si>
    <t>功能科目名称</t>
  </si>
  <si>
    <t>合计</t>
  </si>
  <si>
    <t>一般公共预算拨款收入</t>
  </si>
  <si>
    <t>省补助收入</t>
  </si>
  <si>
    <t>专户收入</t>
  </si>
  <si>
    <t>政府性基金预算拨款</t>
  </si>
  <si>
    <t>其他收入</t>
  </si>
  <si>
    <t>镇(街道)补助</t>
  </si>
  <si>
    <t>上年结转</t>
  </si>
  <si>
    <t>国有资本经营预算收入</t>
  </si>
  <si>
    <t>调入资金</t>
  </si>
  <si>
    <t>调入预算稳定调节资金</t>
  </si>
  <si>
    <t>退库</t>
  </si>
  <si>
    <t>线下支出</t>
  </si>
  <si>
    <t>温岭市公安局</t>
  </si>
  <si>
    <t xml:space="preserve">  温岭市公安局本级</t>
  </si>
  <si>
    <t xml:space="preserve">  基本支出</t>
  </si>
  <si>
    <t xml:space="preserve">    工资福利支出</t>
  </si>
  <si>
    <t xml:space="preserve">    事业在职人员工资</t>
  </si>
  <si>
    <t>机关事业单位基本养老保险缴费支出</t>
  </si>
  <si>
    <t>机关事业单位职业年金缴费支出</t>
  </si>
  <si>
    <t>事业运行</t>
  </si>
  <si>
    <t xml:space="preserve">    行政（参公）在职人员工资</t>
  </si>
  <si>
    <t>行政运行</t>
  </si>
  <si>
    <t xml:space="preserve">    其他基本支出</t>
  </si>
  <si>
    <t xml:space="preserve">    公务出行经费</t>
  </si>
  <si>
    <t xml:space="preserve">    公务交通补贴</t>
  </si>
  <si>
    <t xml:space="preserve">    公务用车运行维护费</t>
  </si>
  <si>
    <t xml:space="preserve">    离休人员公用支出</t>
  </si>
  <si>
    <t>未归口管理的行政单位离退休</t>
  </si>
  <si>
    <t xml:space="preserve">    事业在职人员定额公用经费</t>
  </si>
  <si>
    <t xml:space="preserve">    事业在职人员其他公用支出</t>
  </si>
  <si>
    <t xml:space="preserve">    行政（参公）退休人员公用支出</t>
  </si>
  <si>
    <t xml:space="preserve">    行政（参公）在职人员定额公用经费</t>
  </si>
  <si>
    <t xml:space="preserve">    行政（参公）在职人员其他公用支出</t>
  </si>
  <si>
    <t xml:space="preserve">    对个人和家庭的补助支出</t>
  </si>
  <si>
    <t xml:space="preserve">    独生子女保健费</t>
  </si>
  <si>
    <t xml:space="preserve">    精简遗属人员个人家庭</t>
  </si>
  <si>
    <t xml:space="preserve">    离休人员个人家庭补助</t>
  </si>
  <si>
    <t xml:space="preserve">    行政（参公）退休人员个人家庭补助</t>
  </si>
  <si>
    <t xml:space="preserve">  项目支出</t>
  </si>
  <si>
    <t xml:space="preserve">    专项公用类项目支出</t>
  </si>
  <si>
    <t xml:space="preserve">    从优待警专项</t>
  </si>
  <si>
    <t>其他公安支出</t>
  </si>
  <si>
    <t xml:space="preserve">    大楼运行维护费</t>
  </si>
  <si>
    <t>一般行政管理事务</t>
  </si>
  <si>
    <t xml:space="preserve">    房屋维修经费</t>
  </si>
  <si>
    <t xml:space="preserve">    房屋租赁费</t>
  </si>
  <si>
    <t xml:space="preserve">    公安档案数字化加工</t>
  </si>
  <si>
    <t>信息化建设</t>
  </si>
  <si>
    <t xml:space="preserve">    规范化改造经费</t>
  </si>
  <si>
    <t xml:space="preserve">    机要密码业务综合管理系统</t>
  </si>
  <si>
    <t xml:space="preserve">    监视居住指定居所建设工程</t>
  </si>
  <si>
    <t xml:space="preserve">    警犬训养费</t>
  </si>
  <si>
    <t>执法办案</t>
  </si>
  <si>
    <t xml:space="preserve">    警务辅助专项经费</t>
  </si>
  <si>
    <t>其他政府性基金安排的支出</t>
  </si>
  <si>
    <t xml:space="preserve">    居住出租房屋“旅馆式”管理综合研判平台及云战工作室建设</t>
  </si>
  <si>
    <t xml:space="preserve">    培训费</t>
  </si>
  <si>
    <t xml:space="preserve">    省补办案（业务）经费</t>
  </si>
  <si>
    <t>特别业务</t>
  </si>
  <si>
    <t xml:space="preserve">    省补业务装备经费</t>
  </si>
  <si>
    <t xml:space="preserve">    信息化运行与维护费</t>
  </si>
  <si>
    <t xml:space="preserve">    刑事科学技术装备及实验室建设</t>
  </si>
  <si>
    <t xml:space="preserve">    宣传费</t>
  </si>
  <si>
    <t xml:space="preserve">    业务装备经费</t>
  </si>
  <si>
    <t xml:space="preserve">    政法一体化办案系统配套硬件设施</t>
  </si>
  <si>
    <t xml:space="preserve">    执法办案（业务）经费</t>
  </si>
  <si>
    <t xml:space="preserve">    醉酒人员统一醒酒经费</t>
  </si>
  <si>
    <t xml:space="preserve">    政策性项目支出</t>
  </si>
  <si>
    <t xml:space="preserve">    犯罪嫌疑人给养及救治费用</t>
  </si>
  <si>
    <t xml:space="preserve">    公安证照制发</t>
  </si>
  <si>
    <t xml:space="preserve">    结对帮扶经费</t>
  </si>
  <si>
    <t xml:space="preserve">    禁毒经费</t>
  </si>
  <si>
    <t xml:space="preserve">    禁毒社工经费</t>
  </si>
  <si>
    <t xml:space="preserve">    看守拘留经费</t>
  </si>
  <si>
    <t xml:space="preserve">    全市护村队规范化建设专项经费</t>
  </si>
  <si>
    <t xml:space="preserve">    天网工程建设和服务费</t>
  </si>
  <si>
    <t xml:space="preserve">    天网监控中心日常经费</t>
  </si>
  <si>
    <t xml:space="preserve">    维稳经费</t>
  </si>
  <si>
    <t xml:space="preserve">    污水直排治理</t>
  </si>
  <si>
    <t xml:space="preserve">    雪亮工程视频监控系统建设</t>
  </si>
  <si>
    <t xml:space="preserve">    专项经费</t>
  </si>
  <si>
    <t xml:space="preserve">    发展建设类项目支出</t>
  </si>
  <si>
    <t xml:space="preserve">    办公设备购置</t>
  </si>
  <si>
    <t xml:space="preserve">    城北派出所新建工程</t>
  </si>
  <si>
    <t xml:space="preserve">    城东派出所办事区、生活区建设</t>
  </si>
  <si>
    <t xml:space="preserve">    城南派出所新建工程</t>
  </si>
  <si>
    <t xml:space="preserve">    看守所、拘留所迁建工程</t>
  </si>
  <si>
    <t>其他国有土地使用权出让收入安排的支出</t>
  </si>
  <si>
    <t xml:space="preserve">    石桥头派出所新建工程</t>
  </si>
  <si>
    <t>部门采购预算表</t>
    <phoneticPr fontId="2" type="noConversion"/>
  </si>
  <si>
    <t>单位名称(支出项目 采购项目)</t>
  </si>
  <si>
    <t>采购项目</t>
  </si>
  <si>
    <t>采购目录</t>
  </si>
  <si>
    <t>采购类型</t>
  </si>
  <si>
    <t>规格与技术参数</t>
  </si>
  <si>
    <t>数量</t>
  </si>
  <si>
    <t>计量单位</t>
  </si>
  <si>
    <t>单价(元)</t>
  </si>
  <si>
    <t>单位代码</t>
  </si>
  <si>
    <t xml:space="preserve">  5301</t>
  </si>
  <si>
    <t xml:space="preserve">    530100</t>
  </si>
  <si>
    <t xml:space="preserve">  刑事科学技术装备及实验室建设</t>
  </si>
  <si>
    <t xml:space="preserve">    移动视频布控系统</t>
  </si>
  <si>
    <t>移动视频布控系统</t>
  </si>
  <si>
    <t>其他计算机软件</t>
  </si>
  <si>
    <t>自行采购</t>
  </si>
  <si>
    <t>套</t>
  </si>
  <si>
    <t xml:space="preserve">    理化检验试剂耗材</t>
  </si>
  <si>
    <t>理化检验试剂耗材</t>
  </si>
  <si>
    <t>其他医用耗材</t>
  </si>
  <si>
    <t>批</t>
  </si>
  <si>
    <t xml:space="preserve">    DNA常规试剂耗材</t>
  </si>
  <si>
    <t>DNA常规试剂耗材</t>
  </si>
  <si>
    <t xml:space="preserve">    东部技术实验室</t>
  </si>
  <si>
    <t>东部技术实验室</t>
  </si>
  <si>
    <t>房屋修缮</t>
  </si>
  <si>
    <t xml:space="preserve">    城郊技术分室实验室</t>
  </si>
  <si>
    <t>城郊技术分室实验室</t>
  </si>
  <si>
    <t xml:space="preserve">    专业视频图像处理分析系统</t>
  </si>
  <si>
    <t>专业视频图像处理分析系统</t>
  </si>
  <si>
    <t>其他计算机设备</t>
  </si>
  <si>
    <t xml:space="preserve">  业务装备经费</t>
  </si>
  <si>
    <t xml:space="preserve">    网警上网管控前端</t>
  </si>
  <si>
    <t>网警上网管控前端</t>
  </si>
  <si>
    <t>其他政法、检测专用设备</t>
  </si>
  <si>
    <t xml:space="preserve">    存储服务器5t</t>
  </si>
  <si>
    <t>存储服务器5t</t>
  </si>
  <si>
    <t>服务器*</t>
  </si>
  <si>
    <t>集中采购</t>
  </si>
  <si>
    <t>台</t>
  </si>
  <si>
    <t xml:space="preserve">    服务器</t>
  </si>
  <si>
    <t>服务器</t>
  </si>
  <si>
    <t xml:space="preserve">    存储服务器10t</t>
  </si>
  <si>
    <t>存储服务器10t</t>
  </si>
  <si>
    <t xml:space="preserve">  信息化运行与维护费</t>
  </si>
  <si>
    <t xml:space="preserve">    信息机房维护</t>
  </si>
  <si>
    <t>信息机房维护</t>
  </si>
  <si>
    <t>运行维护服务</t>
  </si>
  <si>
    <t xml:space="preserve">    公安四级网维护</t>
  </si>
  <si>
    <t>公安四级网维护</t>
  </si>
  <si>
    <t>年</t>
  </si>
  <si>
    <t xml:space="preserve">    移动警务流量</t>
  </si>
  <si>
    <t>移动警务流量</t>
  </si>
  <si>
    <t>电信服务</t>
  </si>
  <si>
    <t>只</t>
  </si>
  <si>
    <t xml:space="preserve">    公安信息网会以加密</t>
  </si>
  <si>
    <t>公安信息网会以加密</t>
  </si>
  <si>
    <t xml:space="preserve">    公安信息网加密技术防范</t>
  </si>
  <si>
    <t>公安信息网加密技术防范</t>
  </si>
  <si>
    <t>信息安全软件</t>
  </si>
  <si>
    <t xml:space="preserve">    电脑</t>
  </si>
  <si>
    <t>电脑</t>
  </si>
  <si>
    <t>台式计算机*</t>
  </si>
  <si>
    <t xml:space="preserve">    打印机</t>
  </si>
  <si>
    <t>打印机</t>
  </si>
  <si>
    <t>打印设备</t>
  </si>
  <si>
    <t xml:space="preserve">  监视居住指定居所建设工程</t>
  </si>
  <si>
    <t xml:space="preserve">    电视机</t>
  </si>
  <si>
    <t>电视机</t>
  </si>
  <si>
    <t>普通电视设备*</t>
  </si>
  <si>
    <t xml:space="preserve">    安防设备</t>
  </si>
  <si>
    <t>安防设备</t>
  </si>
  <si>
    <t>其他专用设备</t>
  </si>
  <si>
    <t xml:space="preserve">  政法一体化办案系统配套硬件设施</t>
  </si>
  <si>
    <t xml:space="preserve">    手写签字版</t>
  </si>
  <si>
    <t>手写签字版</t>
  </si>
  <si>
    <t>一般输入设备</t>
  </si>
  <si>
    <t xml:space="preserve">  禁毒经费</t>
  </si>
  <si>
    <t xml:space="preserve">    毛发检测耗材</t>
  </si>
  <si>
    <t>毛发检测耗材</t>
  </si>
  <si>
    <t xml:space="preserve">  维稳经费</t>
  </si>
  <si>
    <t xml:space="preserve">    巡特警服装购置</t>
  </si>
  <si>
    <t>巡特警服装购置</t>
  </si>
  <si>
    <t>工作制服*</t>
  </si>
  <si>
    <t>部门预算支出核定表(08)</t>
    <phoneticPr fontId="2" type="noConversion"/>
  </si>
  <si>
    <t>2019年三公经费额度表</t>
    <phoneticPr fontId="2" type="noConversion"/>
  </si>
  <si>
    <t>单位：元</t>
    <phoneticPr fontId="2" type="noConversion"/>
  </si>
  <si>
    <t>单位名称</t>
  </si>
  <si>
    <t>三公经费合计</t>
    <phoneticPr fontId="2" type="noConversion"/>
  </si>
  <si>
    <t>因公出国（境）经费</t>
    <phoneticPr fontId="11" type="noConversion"/>
  </si>
  <si>
    <t>公务接待费</t>
  </si>
  <si>
    <t>公务用车运行维护费（含公务出行和车辆租赁经费）</t>
    <phoneticPr fontId="2" type="noConversion"/>
  </si>
  <si>
    <t>车辆购置经费</t>
    <phoneticPr fontId="2" type="noConversion"/>
  </si>
  <si>
    <t>530100公安局</t>
  </si>
  <si>
    <t>2019年部门收支预算总表(01)</t>
    <phoneticPr fontId="2" type="noConversion"/>
  </si>
  <si>
    <t>单位：温岭市公安局</t>
    <phoneticPr fontId="2" type="noConversion"/>
  </si>
  <si>
    <t>收    入</t>
    <phoneticPr fontId="2" type="noConversion"/>
  </si>
  <si>
    <t>支    出</t>
    <phoneticPr fontId="2" type="noConversion"/>
  </si>
  <si>
    <t>项    目</t>
    <phoneticPr fontId="2" type="noConversion"/>
  </si>
  <si>
    <t>年初预算</t>
  </si>
  <si>
    <t>一般公共预算拨款</t>
  </si>
  <si>
    <t>基本支出</t>
  </si>
  <si>
    <t>省补助</t>
  </si>
  <si>
    <t xml:space="preserve">  工资福利支出</t>
    <phoneticPr fontId="2" type="noConversion"/>
  </si>
  <si>
    <t xml:space="preserve">  其他基本支出</t>
    <phoneticPr fontId="2" type="noConversion"/>
  </si>
  <si>
    <t xml:space="preserve">  对个人和家庭的补助支出</t>
    <phoneticPr fontId="2" type="noConversion"/>
  </si>
  <si>
    <t>项目支出</t>
  </si>
  <si>
    <t xml:space="preserve">  专项公用类项目支出</t>
    <phoneticPr fontId="2" type="noConversion"/>
  </si>
  <si>
    <t xml:space="preserve">  政策性项目支出</t>
    <phoneticPr fontId="2" type="noConversion"/>
  </si>
  <si>
    <t xml:space="preserve">  发展建设类项目支出</t>
    <phoneticPr fontId="2" type="noConversion"/>
  </si>
  <si>
    <t xml:space="preserve">  国有资本经营预算项目支出</t>
    <phoneticPr fontId="2" type="noConversion"/>
  </si>
  <si>
    <t xml:space="preserve">  上缴上级支出</t>
    <phoneticPr fontId="2" type="noConversion"/>
  </si>
  <si>
    <t xml:space="preserve">  税金</t>
    <phoneticPr fontId="2" type="noConversion"/>
  </si>
  <si>
    <t xml:space="preserve">  事业单位经营支出</t>
    <phoneticPr fontId="2" type="noConversion"/>
  </si>
  <si>
    <t>本年收入小计：</t>
  </si>
  <si>
    <t>本年支出小计：</t>
  </si>
  <si>
    <t>调入预算稳定调节基金</t>
  </si>
  <si>
    <t>调入资金</t>
    <phoneticPr fontId="2" type="noConversion"/>
  </si>
  <si>
    <t>收入合计：</t>
  </si>
  <si>
    <t>支出合计：</t>
  </si>
  <si>
    <t>2019年部门财政拨款收支预算总表(02)</t>
    <phoneticPr fontId="2" type="noConversion"/>
  </si>
  <si>
    <t>政府性基金预算拨款</t>
    <phoneticPr fontId="2" type="noConversion"/>
  </si>
  <si>
    <t>2019年部门一般公共预算支出表（表03）</t>
    <phoneticPr fontId="2" type="noConversion"/>
  </si>
  <si>
    <t>单位名称</t>
    <phoneticPr fontId="2" type="noConversion"/>
  </si>
  <si>
    <t>总计</t>
    <phoneticPr fontId="2" type="noConversion"/>
  </si>
  <si>
    <t>5301温岭市公安局</t>
  </si>
  <si>
    <t>204公共安全支出</t>
  </si>
  <si>
    <t>20402公安</t>
  </si>
  <si>
    <t>2040201行政运行</t>
  </si>
  <si>
    <t>2040202一般行政管理事务</t>
  </si>
  <si>
    <t>2040219信息化建设</t>
  </si>
  <si>
    <t>2040220执法办案</t>
  </si>
  <si>
    <t>2040221特别业务</t>
  </si>
  <si>
    <t>2040250事业运行</t>
  </si>
  <si>
    <t>2040299其他公安支出</t>
  </si>
  <si>
    <t>208社会保障和就业支出</t>
  </si>
  <si>
    <t>20805行政事业单位离退休</t>
  </si>
  <si>
    <t>2080504未归口管理的行政单位离退休</t>
  </si>
  <si>
    <t>2080505机关事业单位基本养老保险缴费支出</t>
  </si>
  <si>
    <t>2080506机关事业单位职业年金缴费支出</t>
  </si>
  <si>
    <t>212城乡社区支出</t>
  </si>
  <si>
    <t>21208国有土地使用权出让收入及对应专项债务收入安排的支出</t>
  </si>
  <si>
    <t>2120899其他国有土地使用权出让收入安排的支出</t>
  </si>
  <si>
    <t>229其他支出</t>
  </si>
  <si>
    <t>22904其他政府性基金及对应专项债务收入安排的支出</t>
  </si>
  <si>
    <t>2290401其他政府性基金安排的支出</t>
  </si>
  <si>
    <r>
      <t>2019</t>
    </r>
    <r>
      <rPr>
        <sz val="18"/>
        <color indexed="64"/>
        <rFont val="宋体"/>
        <family val="3"/>
        <charset val="134"/>
      </rPr>
      <t>年一般公共预算基本支出表</t>
    </r>
    <r>
      <rPr>
        <sz val="18"/>
        <color indexed="64"/>
        <rFont val="Arial"/>
        <family val="2"/>
      </rPr>
      <t>(</t>
    </r>
    <r>
      <rPr>
        <sz val="18"/>
        <color indexed="64"/>
        <rFont val="宋体"/>
        <family val="3"/>
        <charset val="134"/>
      </rPr>
      <t>表</t>
    </r>
    <r>
      <rPr>
        <sz val="18"/>
        <color indexed="64"/>
        <rFont val="Arial"/>
        <family val="2"/>
      </rPr>
      <t>05</t>
    </r>
    <r>
      <rPr>
        <sz val="18"/>
        <color indexed="64"/>
        <rFont val="宋体"/>
        <family val="3"/>
        <charset val="134"/>
      </rPr>
      <t>）</t>
    </r>
    <phoneticPr fontId="2" type="noConversion"/>
  </si>
  <si>
    <t>项  目</t>
    <phoneticPr fontId="2" type="noConversion"/>
  </si>
  <si>
    <t>金额</t>
    <phoneticPr fontId="2" type="noConversion"/>
  </si>
  <si>
    <t>一、工资福利支出</t>
    <phoneticPr fontId="2" type="noConversion"/>
  </si>
  <si>
    <t>基本工资</t>
  </si>
  <si>
    <t>津贴补贴</t>
  </si>
  <si>
    <t>奖金</t>
  </si>
  <si>
    <t>绩效工资</t>
  </si>
  <si>
    <t>机关事业单位单位基本养老保险缴费</t>
  </si>
  <si>
    <t>职业年金缴费</t>
  </si>
  <si>
    <t>职工基本医疗保险缴费</t>
    <phoneticPr fontId="2" type="noConversion"/>
  </si>
  <si>
    <t>公务员医疗补助缴费</t>
    <phoneticPr fontId="2" type="noConversion"/>
  </si>
  <si>
    <t>其他社会保障缴费</t>
  </si>
  <si>
    <t>住房公积金</t>
    <phoneticPr fontId="2" type="noConversion"/>
  </si>
  <si>
    <t>医疗费</t>
    <phoneticPr fontId="2" type="noConversion"/>
  </si>
  <si>
    <t>其他工资福利支出</t>
  </si>
  <si>
    <t>二、商品和服务支出</t>
    <phoneticPr fontId="2" type="noConversion"/>
  </si>
  <si>
    <t>办公费</t>
  </si>
  <si>
    <t>印刷费</t>
  </si>
  <si>
    <t>咨询费</t>
  </si>
  <si>
    <t>手续费</t>
  </si>
  <si>
    <t>水费</t>
  </si>
  <si>
    <t>电费</t>
  </si>
  <si>
    <t>邮电费</t>
  </si>
  <si>
    <t>物业管理费</t>
  </si>
  <si>
    <t>差旅费</t>
  </si>
  <si>
    <t>维修（护）费</t>
  </si>
  <si>
    <t>租赁费</t>
  </si>
  <si>
    <t>会议费</t>
  </si>
  <si>
    <t>培训费</t>
  </si>
  <si>
    <t>专用材料费</t>
  </si>
  <si>
    <t>被装购置费</t>
  </si>
  <si>
    <t>劳务费</t>
  </si>
  <si>
    <t>委托业务费</t>
  </si>
  <si>
    <t>工会经费</t>
  </si>
  <si>
    <t>福利费</t>
  </si>
  <si>
    <t>公务用车运行维护费</t>
  </si>
  <si>
    <t>其他交通费用</t>
  </si>
  <si>
    <t>其他商品和服务支出</t>
  </si>
  <si>
    <t>三、对个人和家庭的补助</t>
    <phoneticPr fontId="2" type="noConversion"/>
  </si>
  <si>
    <t>离休费</t>
  </si>
  <si>
    <t>退休费</t>
  </si>
  <si>
    <t>退职（役）费</t>
  </si>
  <si>
    <t>抚恤金</t>
  </si>
  <si>
    <t>生活补助</t>
  </si>
  <si>
    <t>医疗补助费</t>
    <phoneticPr fontId="2" type="noConversion"/>
  </si>
  <si>
    <t>奖励金</t>
  </si>
  <si>
    <t>其他对个人和家庭的补助支出</t>
  </si>
  <si>
    <t>四、其他资本性支出</t>
    <phoneticPr fontId="2" type="noConversion"/>
  </si>
  <si>
    <t>办公设备购置</t>
  </si>
  <si>
    <t>专用设备购置</t>
  </si>
  <si>
    <t>资本性支出其他</t>
  </si>
  <si>
    <t>支出合计</t>
    <phoneticPr fontId="2" type="noConversion"/>
  </si>
  <si>
    <r>
      <t>2019</t>
    </r>
    <r>
      <rPr>
        <sz val="18"/>
        <color indexed="64"/>
        <rFont val="宋体"/>
        <family val="3"/>
        <charset val="134"/>
      </rPr>
      <t>年部门收入预算总表（</t>
    </r>
    <r>
      <rPr>
        <sz val="18"/>
        <color indexed="64"/>
        <rFont val="Arial"/>
        <family val="2"/>
      </rPr>
      <t>06</t>
    </r>
    <r>
      <rPr>
        <sz val="18"/>
        <color indexed="64"/>
        <rFont val="宋体"/>
        <family val="3"/>
        <charset val="134"/>
      </rPr>
      <t>表）</t>
    </r>
    <phoneticPr fontId="2" type="noConversion"/>
  </si>
  <si>
    <t>财政拨款</t>
    <phoneticPr fontId="2" type="noConversion"/>
  </si>
  <si>
    <t>530100温岭市公安局本级</t>
  </si>
  <si>
    <r>
      <t>2019</t>
    </r>
    <r>
      <rPr>
        <b/>
        <sz val="16"/>
        <color indexed="64"/>
        <rFont val="宋体"/>
        <family val="3"/>
        <charset val="134"/>
      </rPr>
      <t>年部门支出预算总表（表</t>
    </r>
    <r>
      <rPr>
        <b/>
        <sz val="16"/>
        <color indexed="64"/>
        <rFont val="Arial"/>
        <family val="2"/>
      </rPr>
      <t>07</t>
    </r>
    <r>
      <rPr>
        <b/>
        <sz val="16"/>
        <color indexed="64"/>
        <rFont val="宋体"/>
        <family val="3"/>
        <charset val="134"/>
      </rPr>
      <t>）</t>
    </r>
    <phoneticPr fontId="2" type="noConversion"/>
  </si>
  <si>
    <t>基本支出</t>
    <phoneticPr fontId="2" type="noConversion"/>
  </si>
  <si>
    <t>项目支出</t>
    <phoneticPr fontId="2" type="noConversion"/>
  </si>
  <si>
    <t>上缴上级支出</t>
  </si>
  <si>
    <t>事业单位经营支出</t>
  </si>
  <si>
    <t>税金</t>
  </si>
  <si>
    <t>国有资本经营支出</t>
  </si>
  <si>
    <t>总计</t>
  </si>
  <si>
    <t>人员支出</t>
    <phoneticPr fontId="2" type="noConversion"/>
  </si>
  <si>
    <t>其他基本支出</t>
  </si>
  <si>
    <t>单位：温岭市公安局本级</t>
    <phoneticPr fontId="2" type="noConversion"/>
  </si>
  <si>
    <t>单位名称</t>
    <phoneticPr fontId="2" type="noConversion"/>
  </si>
  <si>
    <t>总计</t>
    <phoneticPr fontId="2" type="noConversion"/>
  </si>
  <si>
    <t>2019年部门政府性基金预算支出表（表04）</t>
    <phoneticPr fontId="2" type="noConversion"/>
  </si>
  <si>
    <r>
      <t>附件3-11</t>
    </r>
    <r>
      <rPr>
        <sz val="16"/>
        <color theme="1"/>
        <rFont val="仿宋_GB2312"/>
        <family val="3"/>
        <charset val="134"/>
      </rPr>
      <t xml:space="preserve">    部门预算财政拨款重点项目支出预算表（表11）</t>
    </r>
  </si>
  <si>
    <t xml:space="preserve"> </t>
  </si>
  <si>
    <t>项目名称</t>
  </si>
  <si>
    <t>财政拨款</t>
  </si>
  <si>
    <r>
      <t>镇(</t>
    </r>
    <r>
      <rPr>
        <sz val="10"/>
        <color rgb="FF000000"/>
        <rFont val="宋体"/>
        <family val="3"/>
        <charset val="134"/>
      </rPr>
      <t>街道</t>
    </r>
    <r>
      <rPr>
        <sz val="10"/>
        <color rgb="FF000000"/>
        <rFont val="Arial"/>
        <family val="2"/>
      </rPr>
      <t>)</t>
    </r>
    <r>
      <rPr>
        <sz val="10"/>
        <color rgb="FF000000"/>
        <rFont val="宋体"/>
        <family val="3"/>
        <charset val="134"/>
      </rPr>
      <t>补助</t>
    </r>
  </si>
  <si>
    <t>项目绩效目标</t>
  </si>
  <si>
    <r>
      <t>温岭市公安局</t>
    </r>
    <r>
      <rPr>
        <sz val="10"/>
        <color rgb="FF000000"/>
        <rFont val="宋体"/>
        <family val="3"/>
        <charset val="134"/>
      </rPr>
      <t>局</t>
    </r>
    <phoneticPr fontId="11" type="noConversion"/>
  </si>
  <si>
    <r>
      <rPr>
        <sz val="10"/>
        <color rgb="FF000000"/>
        <rFont val="宋体"/>
        <family val="3"/>
        <charset val="134"/>
      </rPr>
      <t>温岭市公安局本级</t>
    </r>
    <r>
      <rPr>
        <sz val="10"/>
        <color rgb="FF000000"/>
        <rFont val="Arial"/>
        <family val="2"/>
      </rPr>
      <t>(</t>
    </r>
    <r>
      <rPr>
        <sz val="10"/>
        <color rgb="FF000000"/>
        <rFont val="宋体"/>
        <family val="3"/>
        <charset val="134"/>
      </rPr>
      <t>本级</t>
    </r>
    <r>
      <rPr>
        <sz val="10"/>
        <color rgb="FF000000"/>
        <rFont val="Arial"/>
        <family val="2"/>
      </rPr>
      <t>)</t>
    </r>
    <phoneticPr fontId="11" type="noConversion"/>
  </si>
  <si>
    <t>执法办案（业务）经费</t>
  </si>
  <si>
    <t>保障部门正常执法需要。</t>
    <phoneticPr fontId="11" type="noConversion"/>
  </si>
  <si>
    <t>省补办案（业务）经费</t>
  </si>
  <si>
    <t>提高执法质量，保障执法效率。</t>
    <phoneticPr fontId="11" type="noConversion"/>
  </si>
  <si>
    <t>大楼运行维护费</t>
  </si>
  <si>
    <t>保障办公大楼正常运行。</t>
    <phoneticPr fontId="11" type="noConversion"/>
  </si>
  <si>
    <t>房屋租赁费</t>
  </si>
  <si>
    <t>保证办公正常进行。</t>
    <phoneticPr fontId="11" type="noConversion"/>
  </si>
  <si>
    <t>规范化改造经费</t>
  </si>
  <si>
    <r>
      <t>1.</t>
    </r>
    <r>
      <rPr>
        <sz val="10"/>
        <color rgb="FF000000"/>
        <rFont val="宋体"/>
        <family val="3"/>
        <charset val="134"/>
      </rPr>
      <t xml:space="preserve">温岭市公安局刑科室城郊分室、东部分室建设工程的建设，是改善温岭市公安局业务技术工作环境，进一步提高公安机关服务质量和执法水平，服务地方经济建设，促进经济和社会协调发展，维护社会稳定，构成和谐社会的重要举措；是全面推进公安机关基础设施建设工程，加强队伍正规代建设的必要手段。项目的实施是符合国家政策，经济上、技术上可行的，有着较好的社会效益和经济效益。
</t>
    </r>
    <r>
      <rPr>
        <sz val="10"/>
        <color rgb="FF000000"/>
        <rFont val="Arial"/>
        <family val="2"/>
      </rPr>
      <t>2.</t>
    </r>
    <r>
      <rPr>
        <sz val="10"/>
        <color rgb="FF000000"/>
        <rFont val="宋体"/>
        <family val="3"/>
        <charset val="134"/>
      </rPr>
      <t>本项目是落实科学发展观，保障公安派出所依法充分履行职责的重要体现。项目实施后将极大改善温岭市公安局太平派出所广大警员的食宿及办公办案条件，进一步加强派出所工作和队伍建设，牢固树立起执法为民的思想，真正做到权为民所用、情为民所系、利为民所谋，以适应社会发展对公安派出所工作提出的新要求。项目实施后，将进一步加强太平街道安全整治工作，实现对社会的有效管理，对维护社会稳定、巩固民主法治、促进经济持续、稳定发展具有重要意义。</t>
    </r>
    <phoneticPr fontId="11" type="noConversion"/>
  </si>
  <si>
    <t>房屋维修经费</t>
  </si>
  <si>
    <t>为了改善民警工作环境，树立公安良好形象</t>
    <phoneticPr fontId="11" type="noConversion"/>
  </si>
  <si>
    <t>从优待警专项</t>
  </si>
  <si>
    <t>打造暖警工程，提升民警的身体素质。</t>
    <phoneticPr fontId="11" type="noConversion"/>
  </si>
  <si>
    <t>为推动作的创先争优，抓牢思想政治教育和业务技能培训，造就一支政治坚定、业务精湛的队伍，组织各类干部教育培训和业务技能培训。</t>
    <phoneticPr fontId="11" type="noConversion"/>
  </si>
  <si>
    <t>宣传费</t>
  </si>
  <si>
    <t>使更多的人对宣传相关内容有更多的了解。</t>
    <phoneticPr fontId="11" type="noConversion"/>
  </si>
  <si>
    <t>公安档案数字化加工</t>
  </si>
  <si>
    <r>
      <rPr>
        <sz val="10"/>
        <color rgb="FF000000"/>
        <rFont val="宋体"/>
        <family val="3"/>
        <charset val="134"/>
      </rPr>
      <t>档案数字化加工技术规范符合国家档案局《纸质档案数字化技术规范》、《浙江省公安档案数字化技术规范》等文件规定，加工质量达到浙江省公安机关</t>
    </r>
    <r>
      <rPr>
        <sz val="10"/>
        <color rgb="FF000000"/>
        <rFont val="Arial"/>
        <family val="2"/>
      </rPr>
      <t>“</t>
    </r>
    <r>
      <rPr>
        <sz val="10"/>
        <color rgb="FF000000"/>
        <rFont val="宋体"/>
        <family val="3"/>
        <charset val="134"/>
      </rPr>
      <t>示范数字档案室</t>
    </r>
    <r>
      <rPr>
        <sz val="10"/>
        <color rgb="FF000000"/>
        <rFont val="Arial"/>
        <family val="2"/>
      </rPr>
      <t>”</t>
    </r>
    <r>
      <rPr>
        <sz val="10"/>
        <color rgb="FF000000"/>
        <rFont val="宋体"/>
        <family val="3"/>
        <charset val="134"/>
      </rPr>
      <t>评定标准。建立全文图像索引数据库，依托《浙江公安档案信息管理系统》，实现档案资源的海量存储、全面管理和综合利用，创建符合现代档案管理发展方向的具有浙江公安特色的档案工作体系，全面提高温岭市公安局档案管理水平。</t>
    </r>
    <phoneticPr fontId="11" type="noConversion"/>
  </si>
  <si>
    <t>警务辅助专项经费</t>
  </si>
  <si>
    <t>明确公安吸附剂身份定位，完善公安协辅警队伍经费保障机制，落实经费保障，保持协辅警队伍的稳定性。</t>
    <phoneticPr fontId="11" type="noConversion"/>
  </si>
  <si>
    <t>信息化运行与维护费</t>
  </si>
  <si>
    <t>保证单位信息化正常稳定运行。</t>
    <phoneticPr fontId="11" type="noConversion"/>
  </si>
  <si>
    <t>业务装备经费</t>
  </si>
  <si>
    <t>为追逃等提供信息支撑，提供较大效果，减少追逃成本支出；完成基础数据采集，为维稳工作和侦查破案服务</t>
    <phoneticPr fontId="11" type="noConversion"/>
  </si>
  <si>
    <t>省补业务装备经费</t>
  </si>
  <si>
    <t>科学、信息化破案</t>
    <phoneticPr fontId="11" type="noConversion"/>
  </si>
  <si>
    <t>政法一体化办案系统配套硬件设施</t>
  </si>
  <si>
    <t>保障基本办案所需，推动一体化协同办案系统顺利开展。</t>
    <phoneticPr fontId="11" type="noConversion"/>
  </si>
  <si>
    <t>监视居住指定居所建设工程</t>
  </si>
  <si>
    <t>打击涉嫌国家安全犯罪、恐怖活动犯罪、特别重大贿赂犯罪等有着十分重要作用和效果。</t>
    <phoneticPr fontId="11" type="noConversion"/>
  </si>
  <si>
    <t>刑事科学技术装备及实验室建设</t>
  </si>
  <si>
    <t>通过本次项目建设，使温岭市公安局刑事科学技术室建设达到设备先进，技术领先，结构明确和管理规范。实现全市现场统勘，提高刑事案件现场勘查能力和痕迹物证检验鉴定水平，提高现场勘查痕迹物证的发现和提取能力，实现现场勘查过程和检验鉴定规范化，全面服务以审判为中心的诉讼体制改革需要。</t>
    <phoneticPr fontId="11" type="noConversion"/>
  </si>
  <si>
    <t>醉酒人员统一醒酒经费</t>
  </si>
  <si>
    <t>减轻派出所看管醉酒人员的压力与风险。</t>
    <phoneticPr fontId="11" type="noConversion"/>
  </si>
  <si>
    <t>污水直排治理</t>
  </si>
  <si>
    <t>对单位排水系统进行雨污分流改造，对问题官网进行全面修复，对本单位存在问题的预处理设施进行全面整改，确保污水达标纳管。</t>
    <phoneticPr fontId="11" type="noConversion"/>
  </si>
  <si>
    <t>专项经费</t>
  </si>
  <si>
    <t>涉密</t>
    <phoneticPr fontId="11" type="noConversion"/>
  </si>
  <si>
    <t>维稳经费</t>
  </si>
  <si>
    <r>
      <rPr>
        <sz val="10"/>
        <color rgb="FF000000"/>
        <rFont val="宋体"/>
        <family val="3"/>
        <charset val="134"/>
      </rPr>
      <t>一要强化突击队建设，不断增强反恐防暴水平，从而打造一支</t>
    </r>
    <r>
      <rPr>
        <sz val="10"/>
        <color rgb="FF000000"/>
        <rFont val="Arial"/>
        <family val="2"/>
      </rPr>
      <t>“</t>
    </r>
    <r>
      <rPr>
        <sz val="10"/>
        <color rgb="FF000000"/>
        <rFont val="宋体"/>
        <family val="3"/>
        <charset val="134"/>
      </rPr>
      <t>反恐尖兵</t>
    </r>
    <r>
      <rPr>
        <sz val="10"/>
        <color rgb="FF000000"/>
        <rFont val="Arial"/>
        <family val="2"/>
      </rPr>
      <t>”</t>
    </r>
    <r>
      <rPr>
        <sz val="10"/>
        <color rgb="FF000000"/>
        <rFont val="宋体"/>
        <family val="3"/>
        <charset val="134"/>
      </rPr>
      <t>，从面上维稳向专业处突提升。二要强化整体联动，不断完善三级维稳架构，无人机平台建设，从而打造一支</t>
    </r>
    <r>
      <rPr>
        <sz val="10"/>
        <color rgb="FF000000"/>
        <rFont val="Arial"/>
        <family val="2"/>
      </rPr>
      <t>“</t>
    </r>
    <r>
      <rPr>
        <sz val="10"/>
        <color rgb="FF000000"/>
        <rFont val="宋体"/>
        <family val="3"/>
        <charset val="134"/>
      </rPr>
      <t>维稳铁军</t>
    </r>
    <r>
      <rPr>
        <sz val="10"/>
        <color rgb="FF000000"/>
        <rFont val="Arial"/>
        <family val="2"/>
      </rPr>
      <t>”</t>
    </r>
    <r>
      <rPr>
        <sz val="10"/>
        <color rgb="FF000000"/>
        <rFont val="宋体"/>
        <family val="3"/>
        <charset val="134"/>
      </rPr>
      <t>，确保能够快速反应、整体联动、有效处置。三要强化规范化建设，从小处着眼、细处入手，从而打造一支</t>
    </r>
    <r>
      <rPr>
        <sz val="10"/>
        <color rgb="FF000000"/>
        <rFont val="Arial"/>
        <family val="2"/>
      </rPr>
      <t>“</t>
    </r>
    <r>
      <rPr>
        <sz val="10"/>
        <color rgb="FF000000"/>
        <rFont val="宋体"/>
        <family val="3"/>
        <charset val="134"/>
      </rPr>
      <t>作风标兵</t>
    </r>
    <r>
      <rPr>
        <sz val="10"/>
        <color rgb="FF000000"/>
        <rFont val="Arial"/>
        <family val="2"/>
      </rPr>
      <t>”</t>
    </r>
    <r>
      <rPr>
        <sz val="10"/>
        <color rgb="FF000000"/>
        <rFont val="宋体"/>
        <family val="3"/>
        <charset val="134"/>
      </rPr>
      <t>，以规范化推动战斗力。</t>
    </r>
    <phoneticPr fontId="11" type="noConversion"/>
  </si>
  <si>
    <t>禁毒经费</t>
  </si>
  <si>
    <t>进一步完善我市毒品问题治理体系，有效遏制毒品问题及毒情蔓延，强化毒品预防教育宣传及基层禁毒工作基础。</t>
    <phoneticPr fontId="11" type="noConversion"/>
  </si>
  <si>
    <t>禁毒社工经费</t>
  </si>
  <si>
    <t>稳定队伍，调动社工工作积极性，完善我市毒品问题治理体系，努力消除潜在社会隐患。</t>
    <phoneticPr fontId="11" type="noConversion"/>
  </si>
  <si>
    <t>看守拘留经费</t>
  </si>
  <si>
    <r>
      <t>1</t>
    </r>
    <r>
      <rPr>
        <sz val="10"/>
        <color rgb="FF000000"/>
        <rFont val="宋体"/>
        <family val="3"/>
        <charset val="134"/>
      </rPr>
      <t xml:space="preserve">、保障刑事诉讼活动顺利进行。
</t>
    </r>
    <r>
      <rPr>
        <sz val="10"/>
        <color rgb="FF000000"/>
        <rFont val="Arial"/>
        <family val="2"/>
      </rPr>
      <t>2</t>
    </r>
    <r>
      <rPr>
        <sz val="10"/>
        <color rgb="FF000000"/>
        <rFont val="宋体"/>
        <family val="3"/>
        <charset val="134"/>
      </rPr>
      <t xml:space="preserve">、保障监区安全。
</t>
    </r>
    <r>
      <rPr>
        <sz val="10"/>
        <color rgb="FF000000"/>
        <rFont val="Arial"/>
        <family val="2"/>
      </rPr>
      <t>3</t>
    </r>
    <r>
      <rPr>
        <sz val="10"/>
        <color rgb="FF000000"/>
        <rFont val="宋体"/>
        <family val="3"/>
        <charset val="134"/>
      </rPr>
      <t>、管理在押人员的生活和卫生，对在押人员进行管理教育，同时保障在押人员的合法权益。</t>
    </r>
    <phoneticPr fontId="11" type="noConversion"/>
  </si>
  <si>
    <t>犯罪嫌疑人给养及救治费用</t>
  </si>
  <si>
    <t>维护犯罪嫌疑人合法权益。</t>
    <phoneticPr fontId="11" type="noConversion"/>
  </si>
  <si>
    <t>天网监控中心日常经费</t>
  </si>
  <si>
    <r>
      <rPr>
        <sz val="10"/>
        <color rgb="FF000000"/>
        <rFont val="宋体"/>
        <family val="3"/>
        <charset val="134"/>
      </rPr>
      <t xml:space="preserve">一、打击犯罪。最大限度压缩犯罪空间，最大限度预防和打击违法犯罪。
</t>
    </r>
    <r>
      <rPr>
        <sz val="10"/>
        <color rgb="FF000000"/>
        <rFont val="Arial"/>
        <family val="2"/>
      </rPr>
      <t xml:space="preserve">    1</t>
    </r>
    <r>
      <rPr>
        <sz val="10"/>
        <color rgb="FF000000"/>
        <rFont val="宋体"/>
        <family val="3"/>
        <charset val="134"/>
      </rPr>
      <t xml:space="preserve">、震慑作用。视频监控从视图的角度讲犯罪嫌疑人的体貌特征及行为举止收录下来，从而达到震慑犯罪目的。
</t>
    </r>
    <r>
      <rPr>
        <sz val="10"/>
        <color rgb="FF000000"/>
        <rFont val="Arial"/>
        <family val="2"/>
      </rPr>
      <t xml:space="preserve">    2</t>
    </r>
    <r>
      <rPr>
        <sz val="10"/>
        <color rgb="FF000000"/>
        <rFont val="宋体"/>
        <family val="3"/>
        <charset val="134"/>
      </rPr>
      <t>、抓现行作用。监控中心值机人员进行</t>
    </r>
    <r>
      <rPr>
        <sz val="10"/>
        <color rgb="FF000000"/>
        <rFont val="Arial"/>
        <family val="2"/>
      </rPr>
      <t>24</t>
    </r>
    <r>
      <rPr>
        <sz val="10"/>
        <color rgb="FF000000"/>
        <rFont val="宋体"/>
        <family val="3"/>
        <charset val="134"/>
      </rPr>
      <t xml:space="preserve">小时不间断对路面情况实行监控，极有可能把正在作案的犯罪分子锁定，通知街面巡逻人员进行抓捕。
</t>
    </r>
    <r>
      <rPr>
        <sz val="10"/>
        <color rgb="FF000000"/>
        <rFont val="Arial"/>
        <family val="2"/>
      </rPr>
      <t xml:space="preserve">    3</t>
    </r>
    <r>
      <rPr>
        <sz val="10"/>
        <color rgb="FF000000"/>
        <rFont val="宋体"/>
        <family val="3"/>
        <charset val="134"/>
      </rPr>
      <t>、取证抓捕作用。</t>
    </r>
    <r>
      <rPr>
        <sz val="10"/>
        <color rgb="FF000000"/>
        <rFont val="Arial"/>
        <family val="2"/>
      </rPr>
      <t xml:space="preserve"> </t>
    </r>
    <r>
      <rPr>
        <sz val="10"/>
        <color rgb="FF000000"/>
        <rFont val="宋体"/>
        <family val="3"/>
        <charset val="134"/>
      </rPr>
      <t>通过视频录像分析研判，快速定位犯罪嫌疑人的行踪，调度街面警力进行抓捕。</t>
    </r>
    <r>
      <rPr>
        <sz val="10"/>
        <color rgb="FF000000"/>
        <rFont val="Arial"/>
        <family val="2"/>
      </rPr>
      <t xml:space="preserve">  
 </t>
    </r>
    <r>
      <rPr>
        <sz val="10"/>
        <color rgb="FF000000"/>
        <rFont val="宋体"/>
        <family val="3"/>
        <charset val="134"/>
      </rPr>
      <t>二、交通管理。对违章驾驶、违章停放车辆和交通事故的侦查提供直接证据，特别是监控下面的事故案件，民警根据监控录像数据就可以很快对事故进行定性处理。
三、城市管理。通过视频监控系统对乱贴、乱画及违章停车、占地等现象，可以及时发现查处或予以纠正，提高我市整体文明形象。
四、信息共享。通过信息共享，为综治委、水利、数字城管等提供视频共享服务。
五、服务群众。通过视频回放等功能，为群众提供录像查询服务。</t>
    </r>
    <phoneticPr fontId="11" type="noConversion"/>
  </si>
  <si>
    <t>天网工程建设和服务费</t>
  </si>
  <si>
    <t>一、打击震慑犯罪。最大限度压缩犯罪空间，最大限度预防和打击违法犯罪。
二、交通管理。对违章驾驶、违章停放车辆和交通事故的侦查提供直接证据，特别是监控下面的事故案件，民警根据监控录像数据就可以很快对事故进行定性处理。
三、城市管理。通过视频监控系统对乱贴、乱画及违章停车、占地等现象，可以及时发现查处或予以纠正，提高我市整体文明形象。
四、信息共享。通过信息共享，为综治委、水利、数字城管等提供视频共享服务。
五、服务群众。通过视频回放等功能，为群众提供录像查询服务。</t>
    <phoneticPr fontId="11" type="noConversion"/>
  </si>
  <si>
    <t>居住出租房屋“旅馆式”管理综合研判平台建设及云战工作室</t>
  </si>
  <si>
    <t>居住出租房屋和流动人口的综合研判、管理、预警等</t>
    <phoneticPr fontId="11" type="noConversion"/>
  </si>
  <si>
    <t>雪亮工程视频监控系统建设</t>
  </si>
  <si>
    <r>
      <rPr>
        <sz val="10"/>
        <color rgb="FF000000"/>
        <rFont val="宋体"/>
        <family val="3"/>
        <charset val="134"/>
      </rPr>
      <t>按照</t>
    </r>
    <r>
      <rPr>
        <sz val="10"/>
        <color rgb="FF000000"/>
        <rFont val="Arial"/>
        <family val="2"/>
      </rPr>
      <t>“</t>
    </r>
    <r>
      <rPr>
        <sz val="10"/>
        <color rgb="FF000000"/>
        <rFont val="宋体"/>
        <family val="3"/>
        <charset val="134"/>
      </rPr>
      <t>全域覆盖、全网共享、全时可用、全程可控</t>
    </r>
    <r>
      <rPr>
        <sz val="10"/>
        <color rgb="FF000000"/>
        <rFont val="Arial"/>
        <family val="2"/>
      </rPr>
      <t>”</t>
    </r>
    <r>
      <rPr>
        <sz val="10"/>
        <color rgb="FF000000"/>
        <rFont val="宋体"/>
        <family val="3"/>
        <charset val="134"/>
      </rPr>
      <t>的建设目标，实现重点公共区域视频监控无盲区，覆盖率达到</t>
    </r>
    <r>
      <rPr>
        <sz val="10"/>
        <color rgb="FF000000"/>
        <rFont val="Arial"/>
        <family val="2"/>
      </rPr>
      <t>100%</t>
    </r>
    <r>
      <rPr>
        <sz val="10"/>
        <color rgb="FF000000"/>
        <rFont val="宋体"/>
        <family val="3"/>
        <charset val="134"/>
      </rPr>
      <t>，联网率达到</t>
    </r>
    <r>
      <rPr>
        <sz val="10"/>
        <color rgb="FF000000"/>
        <rFont val="Arial"/>
        <family val="2"/>
      </rPr>
      <t>100%</t>
    </r>
    <r>
      <rPr>
        <sz val="10"/>
        <color rgb="FF000000"/>
        <rFont val="宋体"/>
        <family val="3"/>
        <charset val="134"/>
      </rPr>
      <t>，摄像机高清率达到</t>
    </r>
    <r>
      <rPr>
        <sz val="10"/>
        <color rgb="FF000000"/>
        <rFont val="Arial"/>
        <family val="2"/>
      </rPr>
      <t>100%</t>
    </r>
    <r>
      <rPr>
        <sz val="10"/>
        <color rgb="FF000000"/>
        <rFont val="宋体"/>
        <family val="3"/>
        <charset val="134"/>
      </rPr>
      <t>；实现重点行业、领域涉及公共区域视频监控无盲区，覆盖率达到</t>
    </r>
    <r>
      <rPr>
        <sz val="10"/>
        <color rgb="FF000000"/>
        <rFont val="Arial"/>
        <family val="2"/>
      </rPr>
      <t>100%</t>
    </r>
    <r>
      <rPr>
        <sz val="10"/>
        <color rgb="FF000000"/>
        <rFont val="宋体"/>
        <family val="3"/>
        <charset val="134"/>
      </rPr>
      <t>，摄像机高清率达到</t>
    </r>
    <r>
      <rPr>
        <sz val="10"/>
        <color rgb="FF000000"/>
        <rFont val="Arial"/>
        <family val="2"/>
      </rPr>
      <t>100%</t>
    </r>
    <r>
      <rPr>
        <sz val="10"/>
        <color rgb="FF000000"/>
        <rFont val="宋体"/>
        <family val="3"/>
        <charset val="134"/>
      </rPr>
      <t>，联网率达到</t>
    </r>
    <r>
      <rPr>
        <sz val="10"/>
        <color rgb="FF000000"/>
        <rFont val="Arial"/>
        <family val="2"/>
      </rPr>
      <t>95%</t>
    </r>
    <r>
      <rPr>
        <sz val="10"/>
        <color rgb="FF000000"/>
        <rFont val="宋体"/>
        <family val="3"/>
        <charset val="134"/>
      </rPr>
      <t>；实现省、市、县际车辆卡口覆盖率达到</t>
    </r>
    <r>
      <rPr>
        <sz val="10"/>
        <color rgb="FF000000"/>
        <rFont val="Arial"/>
        <family val="2"/>
      </rPr>
      <t>100%</t>
    </r>
    <r>
      <rPr>
        <sz val="10"/>
        <color rgb="FF000000"/>
        <rFont val="宋体"/>
        <family val="3"/>
        <charset val="134"/>
      </rPr>
      <t>；实现火车站、二级及以上汽车客运站、港口、码头、城市轨道交通枢纽的出入口关键部位人脸抓拍卡口覆盖率达到</t>
    </r>
    <r>
      <rPr>
        <sz val="10"/>
        <color rgb="FF000000"/>
        <rFont val="Arial"/>
        <family val="2"/>
      </rPr>
      <t>100%</t>
    </r>
    <r>
      <rPr>
        <sz val="10"/>
        <color rgb="FF000000"/>
        <rFont val="宋体"/>
        <family val="3"/>
        <charset val="134"/>
      </rPr>
      <t>；实现农村公共出入口视频监控覆盖率达到</t>
    </r>
    <r>
      <rPr>
        <sz val="10"/>
        <color rgb="FF000000"/>
        <rFont val="Arial"/>
        <family val="2"/>
      </rPr>
      <t>95%</t>
    </r>
    <r>
      <rPr>
        <sz val="10"/>
        <color rgb="FF000000"/>
        <rFont val="宋体"/>
        <family val="3"/>
        <charset val="134"/>
      </rPr>
      <t>，联网率达到</t>
    </r>
    <r>
      <rPr>
        <sz val="10"/>
        <color rgb="FF000000"/>
        <rFont val="Arial"/>
        <family val="2"/>
      </rPr>
      <t>100%</t>
    </r>
    <r>
      <rPr>
        <sz val="10"/>
        <color rgb="FF000000"/>
        <rFont val="宋体"/>
        <family val="3"/>
        <charset val="134"/>
      </rPr>
      <t>；探索视频监控、车辆卡口、人像卡口、</t>
    </r>
    <r>
      <rPr>
        <sz val="10"/>
        <color rgb="FF000000"/>
        <rFont val="Arial"/>
        <family val="2"/>
      </rPr>
      <t>WIFI</t>
    </r>
    <r>
      <rPr>
        <sz val="10"/>
        <color rgb="FF000000"/>
        <rFont val="宋体"/>
        <family val="3"/>
        <charset val="134"/>
      </rPr>
      <t>嗅探（</t>
    </r>
    <r>
      <rPr>
        <sz val="10"/>
        <color rgb="FF000000"/>
        <rFont val="Arial"/>
        <family val="2"/>
      </rPr>
      <t>MAC</t>
    </r>
    <r>
      <rPr>
        <sz val="10"/>
        <color rgb="FF000000"/>
        <rFont val="宋体"/>
        <family val="3"/>
        <charset val="134"/>
      </rPr>
      <t>采集）、无线射频等智能采集技术的前端物理整合和后台数据融合应用；依托电子政务视联网，实现与省市级专项指挥中心互联互通，应急指挥能力覆盖镇（街道）、重点行政村（社区）。</t>
    </r>
    <phoneticPr fontId="11" type="noConversion"/>
  </si>
  <si>
    <t>警犬训养费</t>
  </si>
  <si>
    <t>服务破案，服务群众。刑侦犬使用，为重特大案件破案提供线索；治安犬使用，维护社会安定祥和；加强训练，提高技能；关注民生，积极参与搜寻工作。</t>
    <phoneticPr fontId="11" type="noConversion"/>
  </si>
  <si>
    <t>公安证照制发</t>
  </si>
  <si>
    <r>
      <t>1</t>
    </r>
    <r>
      <rPr>
        <sz val="10"/>
        <color rgb="FF000000"/>
        <rFont val="宋体"/>
        <family val="3"/>
        <charset val="134"/>
      </rPr>
      <t xml:space="preserve">、流动人口持有居住证是在居住地享有公共卫生服务、公共交通服务、子女就读等社会保障的基本条件，依法有序发放居住证，事关社会和谐、稳定。
</t>
    </r>
    <r>
      <rPr>
        <sz val="10"/>
        <color rgb="FF000000"/>
        <rFont val="Arial"/>
        <family val="2"/>
      </rPr>
      <t>2</t>
    </r>
    <r>
      <rPr>
        <sz val="10"/>
        <color rgb="FF000000"/>
        <rFont val="宋体"/>
        <family val="3"/>
        <charset val="134"/>
      </rPr>
      <t>、加快实施乡村振兴战略，健全完善乡村治理体系，推进农业农村现代化，进一步减少涉企收费、降低实体经济成本。</t>
    </r>
    <phoneticPr fontId="11" type="noConversion"/>
  </si>
  <si>
    <t>全市护村队规范化建设专项经费</t>
  </si>
  <si>
    <t>我市护村队规范化建设工作有效地维护了全市最基层村居治安安全，降低各村居的治安、刑事案件发案率，有效协助公安机关治安管理，确保全市干部、群众的生活安全，创造平安、和谐的生活环境。</t>
    <phoneticPr fontId="11" type="noConversion"/>
  </si>
  <si>
    <t xml:space="preserve"> 备注：1.该表格只填写重点项目内容，重点项目定义为：预算额度在20万以上的2019年非发展建设类项目。2.项目绩效目标查询方式：网站http://172.247.71.5：9080/BudgetFill  路径：年初预算申报管理——年初预算数据查询——支出预算查询——项目绩效目标查询。</t>
  </si>
  <si>
    <t>2019年部门预算财政拨款重点项目支出预算表（表11）</t>
    <phoneticPr fontId="2" type="noConversion"/>
  </si>
</sst>
</file>

<file path=xl/styles.xml><?xml version="1.0" encoding="utf-8"?>
<styleSheet xmlns="http://schemas.openxmlformats.org/spreadsheetml/2006/main">
  <numFmts count="5">
    <numFmt numFmtId="176" formatCode="#,##0.00_ "/>
    <numFmt numFmtId="177" formatCode="0_);[Red]\(0\)"/>
    <numFmt numFmtId="178" formatCode="0.00_ ;[Red]\-0.00\ "/>
    <numFmt numFmtId="179" formatCode="0.00_ "/>
    <numFmt numFmtId="180" formatCode="#,##0.00_);[Red]\-#,##0.00"/>
  </numFmts>
  <fonts count="40">
    <font>
      <sz val="10"/>
      <name val="Arial"/>
      <family val="2"/>
    </font>
    <font>
      <b/>
      <sz val="16"/>
      <color indexed="72"/>
      <name val="宋体"/>
      <family val="3"/>
      <charset val="134"/>
    </font>
    <font>
      <sz val="9"/>
      <name val="宋体"/>
      <family val="3"/>
      <charset val="134"/>
    </font>
    <font>
      <sz val="9"/>
      <color indexed="72"/>
      <name val="宋体"/>
      <family val="3"/>
      <charset val="134"/>
    </font>
    <font>
      <b/>
      <sz val="9"/>
      <color indexed="72"/>
      <name val="宋体"/>
      <family val="3"/>
      <charset val="134"/>
    </font>
    <font>
      <b/>
      <sz val="10"/>
      <name val="Arial"/>
      <family val="2"/>
    </font>
    <font>
      <b/>
      <sz val="18"/>
      <name val="黑体"/>
      <family val="3"/>
      <charset val="134"/>
    </font>
    <font>
      <sz val="18"/>
      <name val="方正大标宋简体"/>
      <charset val="134"/>
    </font>
    <font>
      <sz val="12"/>
      <name val="方正大标宋简体"/>
      <charset val="134"/>
    </font>
    <font>
      <sz val="12"/>
      <name val="黑体"/>
      <family val="3"/>
      <charset val="134"/>
    </font>
    <font>
      <b/>
      <sz val="12"/>
      <name val="黑体"/>
      <family val="3"/>
      <charset val="134"/>
    </font>
    <font>
      <sz val="9"/>
      <name val="宋体"/>
      <family val="3"/>
      <charset val="134"/>
      <scheme val="minor"/>
    </font>
    <font>
      <sz val="11"/>
      <name val="宋体"/>
      <family val="3"/>
      <charset val="134"/>
    </font>
    <font>
      <b/>
      <sz val="16"/>
      <name val="楷体_GB2312"/>
      <family val="3"/>
      <charset val="134"/>
    </font>
    <font>
      <b/>
      <sz val="9"/>
      <name val="宋体"/>
      <family val="3"/>
      <charset val="134"/>
    </font>
    <font>
      <sz val="16"/>
      <color indexed="64"/>
      <name val="楷体_GB2312"/>
      <family val="3"/>
      <charset val="134"/>
    </font>
    <font>
      <sz val="9"/>
      <color indexed="64"/>
      <name val="宋体"/>
      <family val="3"/>
      <charset val="134"/>
    </font>
    <font>
      <sz val="10.5"/>
      <color indexed="64"/>
      <name val="Calibri"/>
      <family val="2"/>
    </font>
    <font>
      <b/>
      <sz val="16"/>
      <color indexed="64"/>
      <name val="方正楷体_GBK"/>
      <family val="4"/>
      <charset val="134"/>
    </font>
    <font>
      <sz val="12"/>
      <color indexed="64"/>
      <name val="Arial"/>
      <family val="2"/>
    </font>
    <font>
      <sz val="12"/>
      <color indexed="64"/>
      <name val="宋体"/>
      <family val="3"/>
      <charset val="134"/>
    </font>
    <font>
      <b/>
      <sz val="9"/>
      <color indexed="64"/>
      <name val="宋体"/>
      <family val="3"/>
      <charset val="134"/>
      <scheme val="minor"/>
    </font>
    <font>
      <b/>
      <sz val="10"/>
      <color indexed="64"/>
      <name val="宋体"/>
      <family val="3"/>
      <charset val="134"/>
    </font>
    <font>
      <sz val="18"/>
      <color indexed="64"/>
      <name val="Arial"/>
      <family val="2"/>
    </font>
    <font>
      <sz val="18"/>
      <color indexed="64"/>
      <name val="宋体"/>
      <family val="3"/>
      <charset val="134"/>
    </font>
    <font>
      <sz val="10"/>
      <color indexed="64"/>
      <name val="宋体"/>
      <family val="3"/>
      <charset val="134"/>
    </font>
    <font>
      <b/>
      <sz val="16"/>
      <color indexed="64"/>
      <name val="Arial"/>
      <family val="2"/>
    </font>
    <font>
      <b/>
      <sz val="16"/>
      <color indexed="64"/>
      <name val="宋体"/>
      <family val="3"/>
      <charset val="134"/>
    </font>
    <font>
      <b/>
      <sz val="9"/>
      <color indexed="64"/>
      <name val="宋体"/>
      <family val="3"/>
      <charset val="134"/>
    </font>
    <font>
      <b/>
      <sz val="9"/>
      <color indexed="64"/>
      <name val="Arial"/>
      <family val="2"/>
    </font>
    <font>
      <sz val="16"/>
      <color theme="1"/>
      <name val="黑体"/>
      <family val="3"/>
      <charset val="134"/>
    </font>
    <font>
      <sz val="16"/>
      <color theme="1"/>
      <name val="仿宋_GB2312"/>
      <family val="3"/>
      <charset val="134"/>
    </font>
    <font>
      <sz val="16"/>
      <color rgb="FF000000"/>
      <name val="仿宋_GB2312"/>
      <family val="3"/>
      <charset val="134"/>
    </font>
    <font>
      <sz val="18"/>
      <color rgb="FF000000"/>
      <name val="黑体"/>
      <family val="3"/>
      <charset val="134"/>
    </font>
    <font>
      <sz val="10"/>
      <color rgb="FF000000"/>
      <name val="仿宋_GB2312"/>
      <family val="3"/>
      <charset val="134"/>
    </font>
    <font>
      <sz val="10"/>
      <color rgb="FF000000"/>
      <name val="宋体"/>
      <family val="3"/>
      <charset val="134"/>
    </font>
    <font>
      <sz val="10"/>
      <color rgb="FF000000"/>
      <name val="Arial"/>
      <family val="2"/>
    </font>
    <font>
      <sz val="9"/>
      <color rgb="FF000000"/>
      <name val="仿宋_GB2312"/>
      <family val="3"/>
      <charset val="134"/>
    </font>
    <font>
      <sz val="9"/>
      <color theme="1"/>
      <name val="宋体"/>
      <family val="3"/>
      <charset val="134"/>
      <scheme val="minor"/>
    </font>
    <font>
      <sz val="10.5"/>
      <color rgb="FF000000"/>
      <name val="仿宋_GB2312"/>
      <family val="3"/>
      <charset val="134"/>
    </font>
  </fonts>
  <fills count="5">
    <fill>
      <patternFill patternType="none"/>
    </fill>
    <fill>
      <patternFill patternType="gray125"/>
    </fill>
    <fill>
      <patternFill patternType="solid">
        <fgColor indexed="9"/>
        <bgColor indexed="64"/>
      </patternFill>
    </fill>
    <fill>
      <patternFill patternType="solid">
        <fgColor rgb="FFFFFFFF"/>
      </patternFill>
    </fill>
    <fill>
      <patternFill patternType="solid">
        <fgColor rgb="FFFFFFFF"/>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s>
  <cellStyleXfs count="1">
    <xf numFmtId="0" fontId="0" fillId="0" borderId="0" applyNumberFormat="0" applyFont="0" applyFill="0" applyBorder="0" applyAlignment="0" applyProtection="0"/>
  </cellStyleXfs>
  <cellXfs count="110">
    <xf numFmtId="0" fontId="0" fillId="0" borderId="0" xfId="0" applyAlignment="1">
      <alignment vertical="center"/>
    </xf>
    <xf numFmtId="49" fontId="0" fillId="0" borderId="0" xfId="0" applyNumberFormat="1" applyFont="1" applyFill="1" applyBorder="1" applyAlignment="1">
      <alignment horizontal="left"/>
    </xf>
    <xf numFmtId="0" fontId="0" fillId="0" borderId="0" xfId="0" applyNumberFormat="1" applyFont="1" applyFill="1" applyBorder="1" applyAlignment="1"/>
    <xf numFmtId="49" fontId="3" fillId="2" borderId="0" xfId="0" applyNumberFormat="1" applyFont="1" applyFill="1" applyBorder="1" applyAlignment="1">
      <alignment horizontal="left" vertical="center"/>
    </xf>
    <xf numFmtId="49" fontId="2" fillId="0" borderId="0" xfId="0" applyNumberFormat="1" applyFont="1" applyFill="1" applyBorder="1" applyAlignment="1"/>
    <xf numFmtId="49" fontId="2" fillId="0" borderId="0" xfId="0" applyNumberFormat="1" applyFont="1" applyFill="1" applyBorder="1" applyAlignment="1">
      <alignment horizontal="right" vertical="center"/>
    </xf>
    <xf numFmtId="49" fontId="4" fillId="0" borderId="1" xfId="0" applyNumberFormat="1" applyFont="1" applyFill="1" applyBorder="1" applyAlignment="1">
      <alignment horizontal="center" vertical="center" wrapText="1"/>
    </xf>
    <xf numFmtId="49" fontId="0" fillId="0" borderId="0" xfId="0" applyNumberFormat="1" applyFont="1" applyFill="1" applyBorder="1" applyAlignment="1">
      <alignment horizontal="left" wrapText="1"/>
    </xf>
    <xf numFmtId="49" fontId="4" fillId="0" borderId="1" xfId="0" applyNumberFormat="1" applyFont="1" applyFill="1" applyBorder="1" applyAlignment="1">
      <alignment horizontal="left" vertical="center" wrapText="1"/>
    </xf>
    <xf numFmtId="49" fontId="2" fillId="0" borderId="1" xfId="0" applyNumberFormat="1" applyFont="1" applyFill="1" applyBorder="1" applyAlignment="1"/>
    <xf numFmtId="4" fontId="2" fillId="0" borderId="1" xfId="0" applyNumberFormat="1" applyFont="1" applyFill="1" applyBorder="1" applyAlignment="1">
      <alignment horizontal="right" vertical="center"/>
    </xf>
    <xf numFmtId="49" fontId="0" fillId="0" borderId="0" xfId="0" applyNumberFormat="1" applyFill="1" applyBorder="1" applyAlignment="1">
      <alignment horizontal="left"/>
    </xf>
    <xf numFmtId="0" fontId="5" fillId="0" borderId="1" xfId="0" applyNumberFormat="1" applyFont="1" applyFill="1" applyBorder="1" applyAlignment="1"/>
    <xf numFmtId="49" fontId="2" fillId="0" borderId="1" xfId="0" applyNumberFormat="1" applyFont="1" applyFill="1" applyBorder="1" applyAlignment="1">
      <alignment horizontal="left" vertical="center"/>
    </xf>
    <xf numFmtId="49" fontId="4" fillId="0" borderId="1" xfId="0" applyNumberFormat="1" applyFont="1" applyBorder="1" applyAlignment="1">
      <alignment vertical="center" wrapText="1"/>
    </xf>
    <xf numFmtId="49" fontId="2" fillId="0" borderId="2" xfId="0" applyNumberFormat="1" applyFont="1" applyFill="1" applyBorder="1" applyAlignment="1">
      <alignment vertical="center"/>
    </xf>
    <xf numFmtId="49" fontId="4" fillId="0" borderId="1" xfId="0" applyNumberFormat="1" applyFont="1" applyFill="1" applyBorder="1" applyAlignment="1">
      <alignment horizontal="center" vertical="center"/>
    </xf>
    <xf numFmtId="4" fontId="2" fillId="0" borderId="1" xfId="0" applyNumberFormat="1" applyFont="1" applyFill="1" applyBorder="1" applyAlignment="1"/>
    <xf numFmtId="49" fontId="4" fillId="0" borderId="1" xfId="0" applyNumberFormat="1" applyFont="1" applyFill="1" applyBorder="1" applyAlignment="1"/>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0" fillId="0" borderId="0" xfId="0" applyFont="1" applyAlignment="1"/>
    <xf numFmtId="0" fontId="0" fillId="0" borderId="0" xfId="0" applyFont="1" applyFill="1" applyAlignment="1"/>
    <xf numFmtId="0" fontId="0" fillId="0" borderId="0" xfId="0" applyAlignment="1"/>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77" fontId="12" fillId="0" borderId="3" xfId="0" applyNumberFormat="1" applyFont="1" applyFill="1" applyBorder="1" applyAlignment="1">
      <alignment horizontal="center" vertical="center" wrapText="1"/>
    </xf>
    <xf numFmtId="178" fontId="12" fillId="0" borderId="3" xfId="0" applyNumberFormat="1" applyFont="1" applyFill="1" applyBorder="1" applyAlignment="1">
      <alignment horizontal="center" vertical="center" wrapText="1"/>
    </xf>
    <xf numFmtId="179" fontId="12" fillId="0" borderId="3" xfId="0" applyNumberFormat="1" applyFont="1" applyFill="1" applyBorder="1" applyAlignment="1">
      <alignment horizontal="center" vertical="center" wrapText="1"/>
    </xf>
    <xf numFmtId="0" fontId="0" fillId="0" borderId="0" xfId="0" applyAlignment="1"/>
    <xf numFmtId="49" fontId="14" fillId="0" borderId="3" xfId="0" applyNumberFormat="1" applyFont="1" applyFill="1" applyBorder="1" applyAlignment="1">
      <alignment horizontal="center" vertical="center"/>
    </xf>
    <xf numFmtId="49" fontId="2" fillId="0" borderId="3" xfId="0" applyNumberFormat="1" applyFont="1" applyFill="1" applyBorder="1" applyAlignment="1">
      <alignment horizontal="left" vertical="center" wrapText="1"/>
    </xf>
    <xf numFmtId="180" fontId="2" fillId="0" borderId="3" xfId="0" applyNumberFormat="1" applyFont="1" applyFill="1" applyBorder="1" applyAlignment="1">
      <alignment vertical="center"/>
    </xf>
    <xf numFmtId="180" fontId="2" fillId="0" borderId="3" xfId="0" applyNumberFormat="1" applyFont="1" applyFill="1" applyBorder="1" applyAlignment="1">
      <alignment horizontal="right" vertical="center"/>
    </xf>
    <xf numFmtId="49" fontId="2" fillId="0" borderId="3" xfId="0" applyNumberFormat="1" applyFont="1" applyFill="1" applyBorder="1" applyAlignment="1">
      <alignment horizontal="center" vertical="center"/>
    </xf>
    <xf numFmtId="4" fontId="2" fillId="0" borderId="3" xfId="0" applyNumberFormat="1" applyFont="1" applyFill="1" applyBorder="1" applyAlignment="1">
      <alignment vertical="center"/>
    </xf>
    <xf numFmtId="4" fontId="2" fillId="0" borderId="3" xfId="0" applyNumberFormat="1" applyFont="1" applyFill="1" applyBorder="1" applyAlignment="1">
      <alignment horizontal="right" vertical="center"/>
    </xf>
    <xf numFmtId="0" fontId="0" fillId="0" borderId="0" xfId="0"/>
    <xf numFmtId="0" fontId="17" fillId="0" borderId="0" xfId="0" applyFont="1" applyBorder="1"/>
    <xf numFmtId="0" fontId="16" fillId="0" borderId="0" xfId="0" applyFont="1" applyBorder="1" applyAlignment="1">
      <alignment horizontal="right"/>
    </xf>
    <xf numFmtId="0" fontId="19" fillId="0" borderId="0" xfId="0" applyFont="1" applyBorder="1" applyAlignment="1">
      <alignment vertical="center" wrapText="1"/>
    </xf>
    <xf numFmtId="40" fontId="0" fillId="0" borderId="0" xfId="0" applyNumberFormat="1"/>
    <xf numFmtId="40" fontId="19" fillId="0" borderId="0" xfId="0" applyNumberFormat="1" applyFont="1" applyBorder="1" applyAlignment="1">
      <alignment vertical="center"/>
    </xf>
    <xf numFmtId="40" fontId="20" fillId="0" borderId="0" xfId="0" applyNumberFormat="1" applyFont="1" applyBorder="1" applyAlignment="1">
      <alignment vertical="center"/>
    </xf>
    <xf numFmtId="0" fontId="21" fillId="0" borderId="4" xfId="0" applyFont="1" applyBorder="1" applyAlignment="1">
      <alignment horizontal="center" vertical="center" wrapText="1"/>
    </xf>
    <xf numFmtId="40" fontId="22" fillId="0" borderId="4" xfId="0" applyNumberFormat="1" applyFont="1" applyBorder="1" applyAlignment="1">
      <alignment horizontal="center" vertical="center"/>
    </xf>
    <xf numFmtId="40" fontId="21" fillId="0" borderId="4" xfId="0" applyNumberFormat="1" applyFont="1" applyBorder="1" applyAlignment="1">
      <alignment horizontal="center" vertical="center"/>
    </xf>
    <xf numFmtId="0" fontId="0" fillId="0" borderId="1" xfId="0" applyBorder="1" applyAlignment="1">
      <alignment horizontal="left"/>
    </xf>
    <xf numFmtId="0" fontId="0" fillId="0" borderId="1" xfId="0" applyBorder="1" applyAlignment="1">
      <alignment horizontal="left" indent="1"/>
    </xf>
    <xf numFmtId="0" fontId="0" fillId="0" borderId="1" xfId="0" applyBorder="1" applyAlignment="1">
      <alignment horizontal="left" indent="2"/>
    </xf>
    <xf numFmtId="0" fontId="0" fillId="0" borderId="1" xfId="0" applyBorder="1" applyAlignment="1">
      <alignment horizontal="left" indent="3"/>
    </xf>
    <xf numFmtId="176" fontId="0" fillId="0" borderId="1" xfId="0" applyNumberFormat="1" applyBorder="1"/>
    <xf numFmtId="0" fontId="25" fillId="0" borderId="0" xfId="0" applyNumberFormat="1" applyFont="1" applyAlignment="1">
      <alignment vertical="center" wrapText="1"/>
    </xf>
    <xf numFmtId="0" fontId="25" fillId="0" borderId="0" xfId="0" applyNumberFormat="1" applyFont="1" applyAlignment="1">
      <alignment horizontal="right" vertical="center"/>
    </xf>
    <xf numFmtId="0" fontId="25" fillId="0" borderId="3" xfId="0" applyNumberFormat="1" applyFont="1" applyBorder="1" applyAlignment="1">
      <alignment horizontal="center" vertical="center"/>
    </xf>
    <xf numFmtId="0" fontId="25" fillId="0" borderId="3" xfId="0" applyNumberFormat="1" applyFont="1" applyBorder="1" applyAlignment="1">
      <alignment vertical="center"/>
    </xf>
    <xf numFmtId="176" fontId="0" fillId="0" borderId="3" xfId="0" applyNumberFormat="1" applyBorder="1" applyAlignment="1">
      <alignment horizontal="center" vertical="center" wrapText="1"/>
    </xf>
    <xf numFmtId="0" fontId="0" fillId="0" borderId="3" xfId="0" applyBorder="1" applyAlignment="1">
      <alignment horizontal="left" vertical="center" indent="2"/>
    </xf>
    <xf numFmtId="0" fontId="25" fillId="0" borderId="3" xfId="0" applyFont="1" applyBorder="1" applyAlignment="1">
      <alignment horizontal="left" vertical="center" indent="2"/>
    </xf>
    <xf numFmtId="0" fontId="25" fillId="0" borderId="3" xfId="0" applyNumberFormat="1" applyFont="1"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vertical="center" wrapText="1"/>
    </xf>
    <xf numFmtId="0" fontId="22" fillId="0" borderId="0" xfId="0" applyFont="1"/>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0" fillId="0" borderId="0" xfId="0" applyFont="1" applyAlignment="1">
      <alignment horizontal="left" vertical="center"/>
    </xf>
    <xf numFmtId="179" fontId="0" fillId="0" borderId="0" xfId="0" applyNumberFormat="1" applyAlignment="1">
      <alignment vertical="center"/>
    </xf>
    <xf numFmtId="0" fontId="32" fillId="0" borderId="0" xfId="0" applyFont="1" applyAlignment="1">
      <alignment vertical="center"/>
    </xf>
    <xf numFmtId="0" fontId="34" fillId="0" borderId="0" xfId="0" applyFont="1" applyAlignment="1">
      <alignment horizontal="center" vertical="center"/>
    </xf>
    <xf numFmtId="179" fontId="36" fillId="0" borderId="7" xfId="0" applyNumberFormat="1" applyFont="1" applyBorder="1" applyAlignment="1">
      <alignment horizontal="center" vertical="center" wrapText="1"/>
    </xf>
    <xf numFmtId="0" fontId="36" fillId="0" borderId="7" xfId="0" applyFont="1" applyBorder="1" applyAlignment="1">
      <alignment horizontal="center" vertical="center" wrapText="1"/>
    </xf>
    <xf numFmtId="0" fontId="35" fillId="0" borderId="7" xfId="0" applyFont="1" applyBorder="1" applyAlignment="1">
      <alignment horizontal="left" wrapText="1"/>
    </xf>
    <xf numFmtId="0" fontId="36" fillId="0" borderId="7" xfId="0" applyFont="1" applyBorder="1" applyAlignment="1">
      <alignment horizontal="left" wrapText="1"/>
    </xf>
    <xf numFmtId="179" fontId="36" fillId="0" borderId="7" xfId="0" applyNumberFormat="1" applyFont="1" applyBorder="1" applyAlignment="1">
      <alignment horizontal="left" wrapText="1"/>
    </xf>
    <xf numFmtId="0" fontId="36" fillId="0" borderId="7" xfId="0" applyFont="1" applyBorder="1" applyAlignment="1">
      <alignment horizontal="justify" vertical="center" wrapText="1"/>
    </xf>
    <xf numFmtId="0" fontId="35" fillId="0" borderId="7" xfId="0" applyFont="1" applyBorder="1" applyAlignment="1">
      <alignment horizontal="left" wrapText="1" indent="1"/>
    </xf>
    <xf numFmtId="0" fontId="34" fillId="0" borderId="0" xfId="0" applyFont="1" applyAlignment="1">
      <alignment horizontal="right" vertical="center"/>
    </xf>
    <xf numFmtId="0" fontId="38" fillId="0" borderId="0" xfId="0" applyFont="1" applyAlignment="1">
      <alignment horizontal="left" vertical="center" wrapText="1"/>
    </xf>
    <xf numFmtId="0" fontId="34" fillId="0" borderId="0" xfId="0" applyFont="1" applyAlignment="1">
      <alignment horizontal="left" vertical="center" indent="1"/>
    </xf>
    <xf numFmtId="0" fontId="39" fillId="0" borderId="0" xfId="0" applyFont="1" applyAlignment="1">
      <alignment vertical="center"/>
    </xf>
    <xf numFmtId="49" fontId="13" fillId="0" borderId="0" xfId="0" applyNumberFormat="1" applyFont="1" applyFill="1" applyBorder="1" applyAlignment="1">
      <alignment horizontal="center" vertical="center"/>
    </xf>
    <xf numFmtId="0" fontId="0" fillId="0" borderId="0" xfId="0" applyAlignment="1"/>
    <xf numFmtId="49" fontId="2" fillId="3" borderId="0" xfId="0" applyNumberFormat="1" applyFont="1" applyFill="1" applyBorder="1" applyAlignment="1">
      <alignment horizontal="left" vertical="center"/>
    </xf>
    <xf numFmtId="49" fontId="14" fillId="0" borderId="3" xfId="0" applyNumberFormat="1" applyFont="1" applyFill="1" applyBorder="1" applyAlignment="1">
      <alignment horizontal="center" vertical="center"/>
    </xf>
    <xf numFmtId="0" fontId="15" fillId="0" borderId="0" xfId="0" applyFont="1" applyBorder="1" applyAlignment="1">
      <alignment horizontal="center" vertical="center"/>
    </xf>
    <xf numFmtId="0" fontId="16" fillId="4" borderId="0" xfId="0" applyFont="1" applyFill="1" applyBorder="1" applyAlignment="1">
      <alignment horizontal="left"/>
    </xf>
    <xf numFmtId="0" fontId="18" fillId="0" borderId="0" xfId="0" applyFont="1" applyBorder="1" applyAlignment="1">
      <alignment horizontal="center" vertical="center"/>
    </xf>
    <xf numFmtId="0" fontId="23" fillId="0" borderId="0" xfId="0" applyNumberFormat="1" applyFont="1" applyAlignment="1">
      <alignment horizontal="center" vertical="center"/>
    </xf>
    <xf numFmtId="0" fontId="23" fillId="0" borderId="0" xfId="0" applyFont="1" applyAlignment="1">
      <alignment horizontal="center" vertical="center"/>
    </xf>
    <xf numFmtId="0" fontId="25" fillId="0" borderId="2" xfId="0" applyFont="1" applyBorder="1" applyAlignment="1">
      <alignment horizontal="center"/>
    </xf>
    <xf numFmtId="0" fontId="0" fillId="0" borderId="2" xfId="0" applyBorder="1" applyAlignment="1">
      <alignment horizontal="center"/>
    </xf>
    <xf numFmtId="0" fontId="25" fillId="0" borderId="1" xfId="0" applyFont="1" applyBorder="1" applyAlignment="1">
      <alignment horizontal="center" vertical="center" wrapText="1"/>
    </xf>
    <xf numFmtId="0" fontId="0" fillId="0" borderId="1" xfId="0"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6" fillId="0" borderId="0" xfId="0" applyFont="1" applyAlignment="1">
      <alignment horizontal="center"/>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49" fontId="1" fillId="0" borderId="0" xfId="0" applyNumberFormat="1" applyFont="1" applyFill="1" applyBorder="1" applyAlignment="1">
      <alignment horizontal="center" vertical="center"/>
    </xf>
    <xf numFmtId="49" fontId="2" fillId="0" borderId="2" xfId="0" applyNumberFormat="1" applyFont="1" applyFill="1" applyBorder="1" applyAlignment="1">
      <alignment horizontal="right" vertical="center"/>
    </xf>
    <xf numFmtId="0" fontId="6" fillId="0" borderId="0" xfId="0" applyFont="1" applyBorder="1" applyAlignment="1">
      <alignment horizontal="center" vertical="center" wrapText="1"/>
    </xf>
    <xf numFmtId="0" fontId="9"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176" fontId="10" fillId="0" borderId="3" xfId="0" applyNumberFormat="1" applyFont="1" applyFill="1" applyBorder="1" applyAlignment="1">
      <alignment horizontal="center" vertical="center" wrapText="1"/>
    </xf>
    <xf numFmtId="38" fontId="10"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35" fillId="0" borderId="7" xfId="0" applyFont="1" applyBorder="1" applyAlignment="1">
      <alignment horizontal="center" vertical="center" wrapText="1"/>
    </xf>
    <xf numFmtId="0" fontId="37" fillId="0" borderId="0" xfId="0" applyFont="1" applyAlignment="1">
      <alignment horizontal="left" vertical="center" wrapText="1"/>
    </xf>
    <xf numFmtId="0" fontId="33" fillId="0" borderId="0" xfId="0" applyFont="1" applyAlignment="1">
      <alignment horizontal="center" vertical="center"/>
    </xf>
    <xf numFmtId="0" fontId="36" fillId="0" borderId="7"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172.247.71.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D22"/>
  <sheetViews>
    <sheetView workbookViewId="0">
      <selection activeCell="C16" sqref="C16"/>
    </sheetView>
  </sheetViews>
  <sheetFormatPr defaultColWidth="35.5703125" defaultRowHeight="12.75"/>
  <cols>
    <col min="1" max="16384" width="35.5703125" style="29"/>
  </cols>
  <sheetData>
    <row r="1" spans="1:4">
      <c r="A1" s="80" t="s">
        <v>189</v>
      </c>
      <c r="B1" s="81"/>
      <c r="C1" s="81"/>
      <c r="D1" s="81"/>
    </row>
    <row r="2" spans="1:4" ht="22.5" customHeight="1">
      <c r="A2" s="81"/>
      <c r="B2" s="81"/>
      <c r="C2" s="81"/>
      <c r="D2" s="81"/>
    </row>
    <row r="3" spans="1:4" ht="24.95" customHeight="1">
      <c r="A3" s="82" t="s">
        <v>307</v>
      </c>
      <c r="B3" s="81"/>
      <c r="D3" s="5" t="s">
        <v>1</v>
      </c>
    </row>
    <row r="4" spans="1:4" ht="24.95" customHeight="1">
      <c r="A4" s="83" t="s">
        <v>191</v>
      </c>
      <c r="B4" s="83"/>
      <c r="C4" s="83" t="s">
        <v>192</v>
      </c>
      <c r="D4" s="83"/>
    </row>
    <row r="5" spans="1:4" ht="24.95" customHeight="1">
      <c r="A5" s="30" t="s">
        <v>193</v>
      </c>
      <c r="B5" s="30" t="s">
        <v>194</v>
      </c>
      <c r="C5" s="30" t="s">
        <v>193</v>
      </c>
      <c r="D5" s="30" t="s">
        <v>194</v>
      </c>
    </row>
    <row r="6" spans="1:4" ht="24.95" customHeight="1">
      <c r="A6" s="31" t="s">
        <v>195</v>
      </c>
      <c r="B6" s="32">
        <v>492202996.63</v>
      </c>
      <c r="C6" s="31" t="s">
        <v>196</v>
      </c>
      <c r="D6" s="33">
        <f>SUM(D7:D9)</f>
        <v>254897624.31999999</v>
      </c>
    </row>
    <row r="7" spans="1:4" ht="24.95" customHeight="1">
      <c r="A7" s="31" t="s">
        <v>197</v>
      </c>
      <c r="B7" s="32">
        <v>4350000</v>
      </c>
      <c r="C7" s="31" t="s">
        <v>198</v>
      </c>
      <c r="D7" s="33">
        <v>215523703.91999999</v>
      </c>
    </row>
    <row r="8" spans="1:4" ht="24.95" customHeight="1">
      <c r="A8" s="31" t="s">
        <v>7</v>
      </c>
      <c r="B8" s="32"/>
      <c r="C8" s="31" t="s">
        <v>199</v>
      </c>
      <c r="D8" s="33">
        <v>38264528</v>
      </c>
    </row>
    <row r="9" spans="1:4" ht="24.95" customHeight="1">
      <c r="A9" s="31" t="s">
        <v>8</v>
      </c>
      <c r="B9" s="32">
        <v>79110000</v>
      </c>
      <c r="C9" s="31" t="s">
        <v>200</v>
      </c>
      <c r="D9" s="33">
        <v>1109392.3999999999</v>
      </c>
    </row>
    <row r="10" spans="1:4" ht="24.95" customHeight="1">
      <c r="A10" s="31" t="s">
        <v>9</v>
      </c>
      <c r="B10" s="32"/>
      <c r="C10" s="31" t="s">
        <v>201</v>
      </c>
      <c r="D10" s="33">
        <f>SUM(D11:D17)</f>
        <v>327426000</v>
      </c>
    </row>
    <row r="11" spans="1:4" ht="24.95" customHeight="1">
      <c r="A11" s="31" t="s">
        <v>10</v>
      </c>
      <c r="B11" s="32"/>
      <c r="C11" s="31" t="s">
        <v>202</v>
      </c>
      <c r="D11" s="33">
        <v>187243280</v>
      </c>
    </row>
    <row r="12" spans="1:4" ht="24.95" customHeight="1">
      <c r="A12" s="31" t="s">
        <v>12</v>
      </c>
      <c r="B12" s="32"/>
      <c r="C12" s="31" t="s">
        <v>203</v>
      </c>
      <c r="D12" s="33">
        <v>79072720</v>
      </c>
    </row>
    <row r="13" spans="1:4" ht="24.95" customHeight="1">
      <c r="A13" s="31"/>
      <c r="B13" s="32"/>
      <c r="C13" s="31" t="s">
        <v>204</v>
      </c>
      <c r="D13" s="33">
        <v>61110000</v>
      </c>
    </row>
    <row r="14" spans="1:4" ht="24.95" customHeight="1">
      <c r="A14" s="31"/>
      <c r="B14" s="32"/>
      <c r="C14" s="31" t="s">
        <v>205</v>
      </c>
      <c r="D14" s="33"/>
    </row>
    <row r="15" spans="1:4" ht="24.95" customHeight="1">
      <c r="A15" s="31"/>
      <c r="B15" s="32"/>
      <c r="C15" s="31" t="s">
        <v>206</v>
      </c>
      <c r="D15" s="33"/>
    </row>
    <row r="16" spans="1:4" ht="24.95" customHeight="1">
      <c r="A16" s="31"/>
      <c r="B16" s="32"/>
      <c r="C16" s="31" t="s">
        <v>207</v>
      </c>
      <c r="D16" s="33"/>
    </row>
    <row r="17" spans="1:4" ht="24.95" customHeight="1">
      <c r="A17" s="31"/>
      <c r="B17" s="32"/>
      <c r="C17" s="31" t="s">
        <v>208</v>
      </c>
      <c r="D17" s="33"/>
    </row>
    <row r="18" spans="1:4" ht="24.95" customHeight="1">
      <c r="A18" s="34" t="s">
        <v>209</v>
      </c>
      <c r="B18" s="32">
        <f>SUM(B6:B17)</f>
        <v>575662996.63</v>
      </c>
      <c r="C18" s="34" t="s">
        <v>210</v>
      </c>
      <c r="D18" s="33">
        <f>D10+D6</f>
        <v>582323624.31999993</v>
      </c>
    </row>
    <row r="19" spans="1:4" ht="24.95" customHeight="1">
      <c r="A19" s="31" t="s">
        <v>211</v>
      </c>
      <c r="B19" s="32"/>
      <c r="C19" s="31"/>
      <c r="D19" s="33"/>
    </row>
    <row r="20" spans="1:4" ht="24.95" customHeight="1">
      <c r="A20" s="31" t="s">
        <v>212</v>
      </c>
      <c r="B20" s="32"/>
      <c r="C20" s="31"/>
      <c r="D20" s="33"/>
    </row>
    <row r="21" spans="1:4" ht="24.95" customHeight="1">
      <c r="A21" s="31" t="s">
        <v>11</v>
      </c>
      <c r="B21" s="32">
        <v>6660627.6900000004</v>
      </c>
      <c r="C21" s="31"/>
      <c r="D21" s="33"/>
    </row>
    <row r="22" spans="1:4" ht="24.95" customHeight="1">
      <c r="A22" s="34" t="s">
        <v>213</v>
      </c>
      <c r="B22" s="35">
        <f>SUM(B18:B21)</f>
        <v>582323624.32000005</v>
      </c>
      <c r="C22" s="34" t="s">
        <v>214</v>
      </c>
      <c r="D22" s="36">
        <f>D18</f>
        <v>582323624.31999993</v>
      </c>
    </row>
  </sheetData>
  <mergeCells count="4">
    <mergeCell ref="A1:D2"/>
    <mergeCell ref="A3:B3"/>
    <mergeCell ref="A4:B4"/>
    <mergeCell ref="C4:D4"/>
  </mergeCells>
  <phoneticPr fontId="2" type="noConversion"/>
  <pageMargins left="0.7" right="0.7" top="0.75" bottom="0.75" header="0.3" footer="0.3"/>
  <pageSetup paperSize="9" scale="85" orientation="landscape" horizontalDpi="0" verticalDpi="0" r:id="rId1"/>
</worksheet>
</file>

<file path=xl/worksheets/sheet10.xml><?xml version="1.0" encoding="utf-8"?>
<worksheet xmlns="http://schemas.openxmlformats.org/spreadsheetml/2006/main" xmlns:r="http://schemas.openxmlformats.org/officeDocument/2006/relationships">
  <dimension ref="A1:F7"/>
  <sheetViews>
    <sheetView workbookViewId="0">
      <selection activeCell="D26" sqref="D26"/>
    </sheetView>
  </sheetViews>
  <sheetFormatPr defaultColWidth="7.5703125" defaultRowHeight="12.75"/>
  <cols>
    <col min="1" max="1" width="23" style="23" customWidth="1"/>
    <col min="2" max="2" width="18.5703125" style="23" customWidth="1"/>
    <col min="3" max="3" width="23.28515625" style="23" customWidth="1"/>
    <col min="4" max="4" width="18.7109375" style="23" customWidth="1"/>
    <col min="5" max="5" width="27" style="23" customWidth="1"/>
    <col min="6" max="6" width="16.85546875" style="23" customWidth="1"/>
    <col min="7" max="242" width="10.28515625" style="23" customWidth="1"/>
    <col min="243" max="243" width="9.85546875" style="23" customWidth="1"/>
    <col min="244" max="254" width="7.5703125" style="23"/>
    <col min="255" max="255" width="23" style="23" customWidth="1"/>
    <col min="256" max="256" width="18.5703125" style="23" customWidth="1"/>
    <col min="257" max="257" width="20.28515625" style="23" customWidth="1"/>
    <col min="258" max="258" width="18.7109375" style="23" customWidth="1"/>
    <col min="259" max="259" width="23.5703125" style="23" customWidth="1"/>
    <col min="260" max="260" width="16.85546875" style="23" customWidth="1"/>
    <col min="261" max="261" width="17" style="23" customWidth="1"/>
    <col min="262" max="262" width="15.7109375" style="23" customWidth="1"/>
    <col min="263" max="498" width="10.28515625" style="23" customWidth="1"/>
    <col min="499" max="499" width="9.85546875" style="23" customWidth="1"/>
    <col min="500" max="510" width="7.5703125" style="23"/>
    <col min="511" max="511" width="23" style="23" customWidth="1"/>
    <col min="512" max="512" width="18.5703125" style="23" customWidth="1"/>
    <col min="513" max="513" width="20.28515625" style="23" customWidth="1"/>
    <col min="514" max="514" width="18.7109375" style="23" customWidth="1"/>
    <col min="515" max="515" width="23.5703125" style="23" customWidth="1"/>
    <col min="516" max="516" width="16.85546875" style="23" customWidth="1"/>
    <col min="517" max="517" width="17" style="23" customWidth="1"/>
    <col min="518" max="518" width="15.7109375" style="23" customWidth="1"/>
    <col min="519" max="754" width="10.28515625" style="23" customWidth="1"/>
    <col min="755" max="755" width="9.85546875" style="23" customWidth="1"/>
    <col min="756" max="766" width="7.5703125" style="23"/>
    <col min="767" max="767" width="23" style="23" customWidth="1"/>
    <col min="768" max="768" width="18.5703125" style="23" customWidth="1"/>
    <col min="769" max="769" width="20.28515625" style="23" customWidth="1"/>
    <col min="770" max="770" width="18.7109375" style="23" customWidth="1"/>
    <col min="771" max="771" width="23.5703125" style="23" customWidth="1"/>
    <col min="772" max="772" width="16.85546875" style="23" customWidth="1"/>
    <col min="773" max="773" width="17" style="23" customWidth="1"/>
    <col min="774" max="774" width="15.7109375" style="23" customWidth="1"/>
    <col min="775" max="1010" width="10.28515625" style="23" customWidth="1"/>
    <col min="1011" max="1011" width="9.85546875" style="23" customWidth="1"/>
    <col min="1012" max="1022" width="7.5703125" style="23"/>
    <col min="1023" max="1023" width="23" style="23" customWidth="1"/>
    <col min="1024" max="1024" width="18.5703125" style="23" customWidth="1"/>
    <col min="1025" max="1025" width="20.28515625" style="23" customWidth="1"/>
    <col min="1026" max="1026" width="18.7109375" style="23" customWidth="1"/>
    <col min="1027" max="1027" width="23.5703125" style="23" customWidth="1"/>
    <col min="1028" max="1028" width="16.85546875" style="23" customWidth="1"/>
    <col min="1029" max="1029" width="17" style="23" customWidth="1"/>
    <col min="1030" max="1030" width="15.7109375" style="23" customWidth="1"/>
    <col min="1031" max="1266" width="10.28515625" style="23" customWidth="1"/>
    <col min="1267" max="1267" width="9.85546875" style="23" customWidth="1"/>
    <col min="1268" max="1278" width="7.5703125" style="23"/>
    <col min="1279" max="1279" width="23" style="23" customWidth="1"/>
    <col min="1280" max="1280" width="18.5703125" style="23" customWidth="1"/>
    <col min="1281" max="1281" width="20.28515625" style="23" customWidth="1"/>
    <col min="1282" max="1282" width="18.7109375" style="23" customWidth="1"/>
    <col min="1283" max="1283" width="23.5703125" style="23" customWidth="1"/>
    <col min="1284" max="1284" width="16.85546875" style="23" customWidth="1"/>
    <col min="1285" max="1285" width="17" style="23" customWidth="1"/>
    <col min="1286" max="1286" width="15.7109375" style="23" customWidth="1"/>
    <col min="1287" max="1522" width="10.28515625" style="23" customWidth="1"/>
    <col min="1523" max="1523" width="9.85546875" style="23" customWidth="1"/>
    <col min="1524" max="1534" width="7.5703125" style="23"/>
    <col min="1535" max="1535" width="23" style="23" customWidth="1"/>
    <col min="1536" max="1536" width="18.5703125" style="23" customWidth="1"/>
    <col min="1537" max="1537" width="20.28515625" style="23" customWidth="1"/>
    <col min="1538" max="1538" width="18.7109375" style="23" customWidth="1"/>
    <col min="1539" max="1539" width="23.5703125" style="23" customWidth="1"/>
    <col min="1540" max="1540" width="16.85546875" style="23" customWidth="1"/>
    <col min="1541" max="1541" width="17" style="23" customWidth="1"/>
    <col min="1542" max="1542" width="15.7109375" style="23" customWidth="1"/>
    <col min="1543" max="1778" width="10.28515625" style="23" customWidth="1"/>
    <col min="1779" max="1779" width="9.85546875" style="23" customWidth="1"/>
    <col min="1780" max="1790" width="7.5703125" style="23"/>
    <col min="1791" max="1791" width="23" style="23" customWidth="1"/>
    <col min="1792" max="1792" width="18.5703125" style="23" customWidth="1"/>
    <col min="1793" max="1793" width="20.28515625" style="23" customWidth="1"/>
    <col min="1794" max="1794" width="18.7109375" style="23" customWidth="1"/>
    <col min="1795" max="1795" width="23.5703125" style="23" customWidth="1"/>
    <col min="1796" max="1796" width="16.85546875" style="23" customWidth="1"/>
    <col min="1797" max="1797" width="17" style="23" customWidth="1"/>
    <col min="1798" max="1798" width="15.7109375" style="23" customWidth="1"/>
    <col min="1799" max="2034" width="10.28515625" style="23" customWidth="1"/>
    <col min="2035" max="2035" width="9.85546875" style="23" customWidth="1"/>
    <col min="2036" max="2046" width="7.5703125" style="23"/>
    <col min="2047" max="2047" width="23" style="23" customWidth="1"/>
    <col min="2048" max="2048" width="18.5703125" style="23" customWidth="1"/>
    <col min="2049" max="2049" width="20.28515625" style="23" customWidth="1"/>
    <col min="2050" max="2050" width="18.7109375" style="23" customWidth="1"/>
    <col min="2051" max="2051" width="23.5703125" style="23" customWidth="1"/>
    <col min="2052" max="2052" width="16.85546875" style="23" customWidth="1"/>
    <col min="2053" max="2053" width="17" style="23" customWidth="1"/>
    <col min="2054" max="2054" width="15.7109375" style="23" customWidth="1"/>
    <col min="2055" max="2290" width="10.28515625" style="23" customWidth="1"/>
    <col min="2291" max="2291" width="9.85546875" style="23" customWidth="1"/>
    <col min="2292" max="2302" width="7.5703125" style="23"/>
    <col min="2303" max="2303" width="23" style="23" customWidth="1"/>
    <col min="2304" max="2304" width="18.5703125" style="23" customWidth="1"/>
    <col min="2305" max="2305" width="20.28515625" style="23" customWidth="1"/>
    <col min="2306" max="2306" width="18.7109375" style="23" customWidth="1"/>
    <col min="2307" max="2307" width="23.5703125" style="23" customWidth="1"/>
    <col min="2308" max="2308" width="16.85546875" style="23" customWidth="1"/>
    <col min="2309" max="2309" width="17" style="23" customWidth="1"/>
    <col min="2310" max="2310" width="15.7109375" style="23" customWidth="1"/>
    <col min="2311" max="2546" width="10.28515625" style="23" customWidth="1"/>
    <col min="2547" max="2547" width="9.85546875" style="23" customWidth="1"/>
    <col min="2548" max="2558" width="7.5703125" style="23"/>
    <col min="2559" max="2559" width="23" style="23" customWidth="1"/>
    <col min="2560" max="2560" width="18.5703125" style="23" customWidth="1"/>
    <col min="2561" max="2561" width="20.28515625" style="23" customWidth="1"/>
    <col min="2562" max="2562" width="18.7109375" style="23" customWidth="1"/>
    <col min="2563" max="2563" width="23.5703125" style="23" customWidth="1"/>
    <col min="2564" max="2564" width="16.85546875" style="23" customWidth="1"/>
    <col min="2565" max="2565" width="17" style="23" customWidth="1"/>
    <col min="2566" max="2566" width="15.7109375" style="23" customWidth="1"/>
    <col min="2567" max="2802" width="10.28515625" style="23" customWidth="1"/>
    <col min="2803" max="2803" width="9.85546875" style="23" customWidth="1"/>
    <col min="2804" max="2814" width="7.5703125" style="23"/>
    <col min="2815" max="2815" width="23" style="23" customWidth="1"/>
    <col min="2816" max="2816" width="18.5703125" style="23" customWidth="1"/>
    <col min="2817" max="2817" width="20.28515625" style="23" customWidth="1"/>
    <col min="2818" max="2818" width="18.7109375" style="23" customWidth="1"/>
    <col min="2819" max="2819" width="23.5703125" style="23" customWidth="1"/>
    <col min="2820" max="2820" width="16.85546875" style="23" customWidth="1"/>
    <col min="2821" max="2821" width="17" style="23" customWidth="1"/>
    <col min="2822" max="2822" width="15.7109375" style="23" customWidth="1"/>
    <col min="2823" max="3058" width="10.28515625" style="23" customWidth="1"/>
    <col min="3059" max="3059" width="9.85546875" style="23" customWidth="1"/>
    <col min="3060" max="3070" width="7.5703125" style="23"/>
    <col min="3071" max="3071" width="23" style="23" customWidth="1"/>
    <col min="3072" max="3072" width="18.5703125" style="23" customWidth="1"/>
    <col min="3073" max="3073" width="20.28515625" style="23" customWidth="1"/>
    <col min="3074" max="3074" width="18.7109375" style="23" customWidth="1"/>
    <col min="3075" max="3075" width="23.5703125" style="23" customWidth="1"/>
    <col min="3076" max="3076" width="16.85546875" style="23" customWidth="1"/>
    <col min="3077" max="3077" width="17" style="23" customWidth="1"/>
    <col min="3078" max="3078" width="15.7109375" style="23" customWidth="1"/>
    <col min="3079" max="3314" width="10.28515625" style="23" customWidth="1"/>
    <col min="3315" max="3315" width="9.85546875" style="23" customWidth="1"/>
    <col min="3316" max="3326" width="7.5703125" style="23"/>
    <col min="3327" max="3327" width="23" style="23" customWidth="1"/>
    <col min="3328" max="3328" width="18.5703125" style="23" customWidth="1"/>
    <col min="3329" max="3329" width="20.28515625" style="23" customWidth="1"/>
    <col min="3330" max="3330" width="18.7109375" style="23" customWidth="1"/>
    <col min="3331" max="3331" width="23.5703125" style="23" customWidth="1"/>
    <col min="3332" max="3332" width="16.85546875" style="23" customWidth="1"/>
    <col min="3333" max="3333" width="17" style="23" customWidth="1"/>
    <col min="3334" max="3334" width="15.7109375" style="23" customWidth="1"/>
    <col min="3335" max="3570" width="10.28515625" style="23" customWidth="1"/>
    <col min="3571" max="3571" width="9.85546875" style="23" customWidth="1"/>
    <col min="3572" max="3582" width="7.5703125" style="23"/>
    <col min="3583" max="3583" width="23" style="23" customWidth="1"/>
    <col min="3584" max="3584" width="18.5703125" style="23" customWidth="1"/>
    <col min="3585" max="3585" width="20.28515625" style="23" customWidth="1"/>
    <col min="3586" max="3586" width="18.7109375" style="23" customWidth="1"/>
    <col min="3587" max="3587" width="23.5703125" style="23" customWidth="1"/>
    <col min="3588" max="3588" width="16.85546875" style="23" customWidth="1"/>
    <col min="3589" max="3589" width="17" style="23" customWidth="1"/>
    <col min="3590" max="3590" width="15.7109375" style="23" customWidth="1"/>
    <col min="3591" max="3826" width="10.28515625" style="23" customWidth="1"/>
    <col min="3827" max="3827" width="9.85546875" style="23" customWidth="1"/>
    <col min="3828" max="3838" width="7.5703125" style="23"/>
    <col min="3839" max="3839" width="23" style="23" customWidth="1"/>
    <col min="3840" max="3840" width="18.5703125" style="23" customWidth="1"/>
    <col min="3841" max="3841" width="20.28515625" style="23" customWidth="1"/>
    <col min="3842" max="3842" width="18.7109375" style="23" customWidth="1"/>
    <col min="3843" max="3843" width="23.5703125" style="23" customWidth="1"/>
    <col min="3844" max="3844" width="16.85546875" style="23" customWidth="1"/>
    <col min="3845" max="3845" width="17" style="23" customWidth="1"/>
    <col min="3846" max="3846" width="15.7109375" style="23" customWidth="1"/>
    <col min="3847" max="4082" width="10.28515625" style="23" customWidth="1"/>
    <col min="4083" max="4083" width="9.85546875" style="23" customWidth="1"/>
    <col min="4084" max="4094" width="7.5703125" style="23"/>
    <col min="4095" max="4095" width="23" style="23" customWidth="1"/>
    <col min="4096" max="4096" width="18.5703125" style="23" customWidth="1"/>
    <col min="4097" max="4097" width="20.28515625" style="23" customWidth="1"/>
    <col min="4098" max="4098" width="18.7109375" style="23" customWidth="1"/>
    <col min="4099" max="4099" width="23.5703125" style="23" customWidth="1"/>
    <col min="4100" max="4100" width="16.85546875" style="23" customWidth="1"/>
    <col min="4101" max="4101" width="17" style="23" customWidth="1"/>
    <col min="4102" max="4102" width="15.7109375" style="23" customWidth="1"/>
    <col min="4103" max="4338" width="10.28515625" style="23" customWidth="1"/>
    <col min="4339" max="4339" width="9.85546875" style="23" customWidth="1"/>
    <col min="4340" max="4350" width="7.5703125" style="23"/>
    <col min="4351" max="4351" width="23" style="23" customWidth="1"/>
    <col min="4352" max="4352" width="18.5703125" style="23" customWidth="1"/>
    <col min="4353" max="4353" width="20.28515625" style="23" customWidth="1"/>
    <col min="4354" max="4354" width="18.7109375" style="23" customWidth="1"/>
    <col min="4355" max="4355" width="23.5703125" style="23" customWidth="1"/>
    <col min="4356" max="4356" width="16.85546875" style="23" customWidth="1"/>
    <col min="4357" max="4357" width="17" style="23" customWidth="1"/>
    <col min="4358" max="4358" width="15.7109375" style="23" customWidth="1"/>
    <col min="4359" max="4594" width="10.28515625" style="23" customWidth="1"/>
    <col min="4595" max="4595" width="9.85546875" style="23" customWidth="1"/>
    <col min="4596" max="4606" width="7.5703125" style="23"/>
    <col min="4607" max="4607" width="23" style="23" customWidth="1"/>
    <col min="4608" max="4608" width="18.5703125" style="23" customWidth="1"/>
    <col min="4609" max="4609" width="20.28515625" style="23" customWidth="1"/>
    <col min="4610" max="4610" width="18.7109375" style="23" customWidth="1"/>
    <col min="4611" max="4611" width="23.5703125" style="23" customWidth="1"/>
    <col min="4612" max="4612" width="16.85546875" style="23" customWidth="1"/>
    <col min="4613" max="4613" width="17" style="23" customWidth="1"/>
    <col min="4614" max="4614" width="15.7109375" style="23" customWidth="1"/>
    <col min="4615" max="4850" width="10.28515625" style="23" customWidth="1"/>
    <col min="4851" max="4851" width="9.85546875" style="23" customWidth="1"/>
    <col min="4852" max="4862" width="7.5703125" style="23"/>
    <col min="4863" max="4863" width="23" style="23" customWidth="1"/>
    <col min="4864" max="4864" width="18.5703125" style="23" customWidth="1"/>
    <col min="4865" max="4865" width="20.28515625" style="23" customWidth="1"/>
    <col min="4866" max="4866" width="18.7109375" style="23" customWidth="1"/>
    <col min="4867" max="4867" width="23.5703125" style="23" customWidth="1"/>
    <col min="4868" max="4868" width="16.85546875" style="23" customWidth="1"/>
    <col min="4869" max="4869" width="17" style="23" customWidth="1"/>
    <col min="4870" max="4870" width="15.7109375" style="23" customWidth="1"/>
    <col min="4871" max="5106" width="10.28515625" style="23" customWidth="1"/>
    <col min="5107" max="5107" width="9.85546875" style="23" customWidth="1"/>
    <col min="5108" max="5118" width="7.5703125" style="23"/>
    <col min="5119" max="5119" width="23" style="23" customWidth="1"/>
    <col min="5120" max="5120" width="18.5703125" style="23" customWidth="1"/>
    <col min="5121" max="5121" width="20.28515625" style="23" customWidth="1"/>
    <col min="5122" max="5122" width="18.7109375" style="23" customWidth="1"/>
    <col min="5123" max="5123" width="23.5703125" style="23" customWidth="1"/>
    <col min="5124" max="5124" width="16.85546875" style="23" customWidth="1"/>
    <col min="5125" max="5125" width="17" style="23" customWidth="1"/>
    <col min="5126" max="5126" width="15.7109375" style="23" customWidth="1"/>
    <col min="5127" max="5362" width="10.28515625" style="23" customWidth="1"/>
    <col min="5363" max="5363" width="9.85546875" style="23" customWidth="1"/>
    <col min="5364" max="5374" width="7.5703125" style="23"/>
    <col min="5375" max="5375" width="23" style="23" customWidth="1"/>
    <col min="5376" max="5376" width="18.5703125" style="23" customWidth="1"/>
    <col min="5377" max="5377" width="20.28515625" style="23" customWidth="1"/>
    <col min="5378" max="5378" width="18.7109375" style="23" customWidth="1"/>
    <col min="5379" max="5379" width="23.5703125" style="23" customWidth="1"/>
    <col min="5380" max="5380" width="16.85546875" style="23" customWidth="1"/>
    <col min="5381" max="5381" width="17" style="23" customWidth="1"/>
    <col min="5382" max="5382" width="15.7109375" style="23" customWidth="1"/>
    <col min="5383" max="5618" width="10.28515625" style="23" customWidth="1"/>
    <col min="5619" max="5619" width="9.85546875" style="23" customWidth="1"/>
    <col min="5620" max="5630" width="7.5703125" style="23"/>
    <col min="5631" max="5631" width="23" style="23" customWidth="1"/>
    <col min="5632" max="5632" width="18.5703125" style="23" customWidth="1"/>
    <col min="5633" max="5633" width="20.28515625" style="23" customWidth="1"/>
    <col min="5634" max="5634" width="18.7109375" style="23" customWidth="1"/>
    <col min="5635" max="5635" width="23.5703125" style="23" customWidth="1"/>
    <col min="5636" max="5636" width="16.85546875" style="23" customWidth="1"/>
    <col min="5637" max="5637" width="17" style="23" customWidth="1"/>
    <col min="5638" max="5638" width="15.7109375" style="23" customWidth="1"/>
    <col min="5639" max="5874" width="10.28515625" style="23" customWidth="1"/>
    <col min="5875" max="5875" width="9.85546875" style="23" customWidth="1"/>
    <col min="5876" max="5886" width="7.5703125" style="23"/>
    <col min="5887" max="5887" width="23" style="23" customWidth="1"/>
    <col min="5888" max="5888" width="18.5703125" style="23" customWidth="1"/>
    <col min="5889" max="5889" width="20.28515625" style="23" customWidth="1"/>
    <col min="5890" max="5890" width="18.7109375" style="23" customWidth="1"/>
    <col min="5891" max="5891" width="23.5703125" style="23" customWidth="1"/>
    <col min="5892" max="5892" width="16.85546875" style="23" customWidth="1"/>
    <col min="5893" max="5893" width="17" style="23" customWidth="1"/>
    <col min="5894" max="5894" width="15.7109375" style="23" customWidth="1"/>
    <col min="5895" max="6130" width="10.28515625" style="23" customWidth="1"/>
    <col min="6131" max="6131" width="9.85546875" style="23" customWidth="1"/>
    <col min="6132" max="6142" width="7.5703125" style="23"/>
    <col min="6143" max="6143" width="23" style="23" customWidth="1"/>
    <col min="6144" max="6144" width="18.5703125" style="23" customWidth="1"/>
    <col min="6145" max="6145" width="20.28515625" style="23" customWidth="1"/>
    <col min="6146" max="6146" width="18.7109375" style="23" customWidth="1"/>
    <col min="6147" max="6147" width="23.5703125" style="23" customWidth="1"/>
    <col min="6148" max="6148" width="16.85546875" style="23" customWidth="1"/>
    <col min="6149" max="6149" width="17" style="23" customWidth="1"/>
    <col min="6150" max="6150" width="15.7109375" style="23" customWidth="1"/>
    <col min="6151" max="6386" width="10.28515625" style="23" customWidth="1"/>
    <col min="6387" max="6387" width="9.85546875" style="23" customWidth="1"/>
    <col min="6388" max="6398" width="7.5703125" style="23"/>
    <col min="6399" max="6399" width="23" style="23" customWidth="1"/>
    <col min="6400" max="6400" width="18.5703125" style="23" customWidth="1"/>
    <col min="6401" max="6401" width="20.28515625" style="23" customWidth="1"/>
    <col min="6402" max="6402" width="18.7109375" style="23" customWidth="1"/>
    <col min="6403" max="6403" width="23.5703125" style="23" customWidth="1"/>
    <col min="6404" max="6404" width="16.85546875" style="23" customWidth="1"/>
    <col min="6405" max="6405" width="17" style="23" customWidth="1"/>
    <col min="6406" max="6406" width="15.7109375" style="23" customWidth="1"/>
    <col min="6407" max="6642" width="10.28515625" style="23" customWidth="1"/>
    <col min="6643" max="6643" width="9.85546875" style="23" customWidth="1"/>
    <col min="6644" max="6654" width="7.5703125" style="23"/>
    <col min="6655" max="6655" width="23" style="23" customWidth="1"/>
    <col min="6656" max="6656" width="18.5703125" style="23" customWidth="1"/>
    <col min="6657" max="6657" width="20.28515625" style="23" customWidth="1"/>
    <col min="6658" max="6658" width="18.7109375" style="23" customWidth="1"/>
    <col min="6659" max="6659" width="23.5703125" style="23" customWidth="1"/>
    <col min="6660" max="6660" width="16.85546875" style="23" customWidth="1"/>
    <col min="6661" max="6661" width="17" style="23" customWidth="1"/>
    <col min="6662" max="6662" width="15.7109375" style="23" customWidth="1"/>
    <col min="6663" max="6898" width="10.28515625" style="23" customWidth="1"/>
    <col min="6899" max="6899" width="9.85546875" style="23" customWidth="1"/>
    <col min="6900" max="6910" width="7.5703125" style="23"/>
    <col min="6911" max="6911" width="23" style="23" customWidth="1"/>
    <col min="6912" max="6912" width="18.5703125" style="23" customWidth="1"/>
    <col min="6913" max="6913" width="20.28515625" style="23" customWidth="1"/>
    <col min="6914" max="6914" width="18.7109375" style="23" customWidth="1"/>
    <col min="6915" max="6915" width="23.5703125" style="23" customWidth="1"/>
    <col min="6916" max="6916" width="16.85546875" style="23" customWidth="1"/>
    <col min="6917" max="6917" width="17" style="23" customWidth="1"/>
    <col min="6918" max="6918" width="15.7109375" style="23" customWidth="1"/>
    <col min="6919" max="7154" width="10.28515625" style="23" customWidth="1"/>
    <col min="7155" max="7155" width="9.85546875" style="23" customWidth="1"/>
    <col min="7156" max="7166" width="7.5703125" style="23"/>
    <col min="7167" max="7167" width="23" style="23" customWidth="1"/>
    <col min="7168" max="7168" width="18.5703125" style="23" customWidth="1"/>
    <col min="7169" max="7169" width="20.28515625" style="23" customWidth="1"/>
    <col min="7170" max="7170" width="18.7109375" style="23" customWidth="1"/>
    <col min="7171" max="7171" width="23.5703125" style="23" customWidth="1"/>
    <col min="7172" max="7172" width="16.85546875" style="23" customWidth="1"/>
    <col min="7173" max="7173" width="17" style="23" customWidth="1"/>
    <col min="7174" max="7174" width="15.7109375" style="23" customWidth="1"/>
    <col min="7175" max="7410" width="10.28515625" style="23" customWidth="1"/>
    <col min="7411" max="7411" width="9.85546875" style="23" customWidth="1"/>
    <col min="7412" max="7422" width="7.5703125" style="23"/>
    <col min="7423" max="7423" width="23" style="23" customWidth="1"/>
    <col min="7424" max="7424" width="18.5703125" style="23" customWidth="1"/>
    <col min="7425" max="7425" width="20.28515625" style="23" customWidth="1"/>
    <col min="7426" max="7426" width="18.7109375" style="23" customWidth="1"/>
    <col min="7427" max="7427" width="23.5703125" style="23" customWidth="1"/>
    <col min="7428" max="7428" width="16.85546875" style="23" customWidth="1"/>
    <col min="7429" max="7429" width="17" style="23" customWidth="1"/>
    <col min="7430" max="7430" width="15.7109375" style="23" customWidth="1"/>
    <col min="7431" max="7666" width="10.28515625" style="23" customWidth="1"/>
    <col min="7667" max="7667" width="9.85546875" style="23" customWidth="1"/>
    <col min="7668" max="7678" width="7.5703125" style="23"/>
    <col min="7679" max="7679" width="23" style="23" customWidth="1"/>
    <col min="7680" max="7680" width="18.5703125" style="23" customWidth="1"/>
    <col min="7681" max="7681" width="20.28515625" style="23" customWidth="1"/>
    <col min="7682" max="7682" width="18.7109375" style="23" customWidth="1"/>
    <col min="7683" max="7683" width="23.5703125" style="23" customWidth="1"/>
    <col min="7684" max="7684" width="16.85546875" style="23" customWidth="1"/>
    <col min="7685" max="7685" width="17" style="23" customWidth="1"/>
    <col min="7686" max="7686" width="15.7109375" style="23" customWidth="1"/>
    <col min="7687" max="7922" width="10.28515625" style="23" customWidth="1"/>
    <col min="7923" max="7923" width="9.85546875" style="23" customWidth="1"/>
    <col min="7924" max="7934" width="7.5703125" style="23"/>
    <col min="7935" max="7935" width="23" style="23" customWidth="1"/>
    <col min="7936" max="7936" width="18.5703125" style="23" customWidth="1"/>
    <col min="7937" max="7937" width="20.28515625" style="23" customWidth="1"/>
    <col min="7938" max="7938" width="18.7109375" style="23" customWidth="1"/>
    <col min="7939" max="7939" width="23.5703125" style="23" customWidth="1"/>
    <col min="7940" max="7940" width="16.85546875" style="23" customWidth="1"/>
    <col min="7941" max="7941" width="17" style="23" customWidth="1"/>
    <col min="7942" max="7942" width="15.7109375" style="23" customWidth="1"/>
    <col min="7943" max="8178" width="10.28515625" style="23" customWidth="1"/>
    <col min="8179" max="8179" width="9.85546875" style="23" customWidth="1"/>
    <col min="8180" max="8190" width="7.5703125" style="23"/>
    <col min="8191" max="8191" width="23" style="23" customWidth="1"/>
    <col min="8192" max="8192" width="18.5703125" style="23" customWidth="1"/>
    <col min="8193" max="8193" width="20.28515625" style="23" customWidth="1"/>
    <col min="8194" max="8194" width="18.7109375" style="23" customWidth="1"/>
    <col min="8195" max="8195" width="23.5703125" style="23" customWidth="1"/>
    <col min="8196" max="8196" width="16.85546875" style="23" customWidth="1"/>
    <col min="8197" max="8197" width="17" style="23" customWidth="1"/>
    <col min="8198" max="8198" width="15.7109375" style="23" customWidth="1"/>
    <col min="8199" max="8434" width="10.28515625" style="23" customWidth="1"/>
    <col min="8435" max="8435" width="9.85546875" style="23" customWidth="1"/>
    <col min="8436" max="8446" width="7.5703125" style="23"/>
    <col min="8447" max="8447" width="23" style="23" customWidth="1"/>
    <col min="8448" max="8448" width="18.5703125" style="23" customWidth="1"/>
    <col min="8449" max="8449" width="20.28515625" style="23" customWidth="1"/>
    <col min="8450" max="8450" width="18.7109375" style="23" customWidth="1"/>
    <col min="8451" max="8451" width="23.5703125" style="23" customWidth="1"/>
    <col min="8452" max="8452" width="16.85546875" style="23" customWidth="1"/>
    <col min="8453" max="8453" width="17" style="23" customWidth="1"/>
    <col min="8454" max="8454" width="15.7109375" style="23" customWidth="1"/>
    <col min="8455" max="8690" width="10.28515625" style="23" customWidth="1"/>
    <col min="8691" max="8691" width="9.85546875" style="23" customWidth="1"/>
    <col min="8692" max="8702" width="7.5703125" style="23"/>
    <col min="8703" max="8703" width="23" style="23" customWidth="1"/>
    <col min="8704" max="8704" width="18.5703125" style="23" customWidth="1"/>
    <col min="8705" max="8705" width="20.28515625" style="23" customWidth="1"/>
    <col min="8706" max="8706" width="18.7109375" style="23" customWidth="1"/>
    <col min="8707" max="8707" width="23.5703125" style="23" customWidth="1"/>
    <col min="8708" max="8708" width="16.85546875" style="23" customWidth="1"/>
    <col min="8709" max="8709" width="17" style="23" customWidth="1"/>
    <col min="8710" max="8710" width="15.7109375" style="23" customWidth="1"/>
    <col min="8711" max="8946" width="10.28515625" style="23" customWidth="1"/>
    <col min="8947" max="8947" width="9.85546875" style="23" customWidth="1"/>
    <col min="8948" max="8958" width="7.5703125" style="23"/>
    <col min="8959" max="8959" width="23" style="23" customWidth="1"/>
    <col min="8960" max="8960" width="18.5703125" style="23" customWidth="1"/>
    <col min="8961" max="8961" width="20.28515625" style="23" customWidth="1"/>
    <col min="8962" max="8962" width="18.7109375" style="23" customWidth="1"/>
    <col min="8963" max="8963" width="23.5703125" style="23" customWidth="1"/>
    <col min="8964" max="8964" width="16.85546875" style="23" customWidth="1"/>
    <col min="8965" max="8965" width="17" style="23" customWidth="1"/>
    <col min="8966" max="8966" width="15.7109375" style="23" customWidth="1"/>
    <col min="8967" max="9202" width="10.28515625" style="23" customWidth="1"/>
    <col min="9203" max="9203" width="9.85546875" style="23" customWidth="1"/>
    <col min="9204" max="9214" width="7.5703125" style="23"/>
    <col min="9215" max="9215" width="23" style="23" customWidth="1"/>
    <col min="9216" max="9216" width="18.5703125" style="23" customWidth="1"/>
    <col min="9217" max="9217" width="20.28515625" style="23" customWidth="1"/>
    <col min="9218" max="9218" width="18.7109375" style="23" customWidth="1"/>
    <col min="9219" max="9219" width="23.5703125" style="23" customWidth="1"/>
    <col min="9220" max="9220" width="16.85546875" style="23" customWidth="1"/>
    <col min="9221" max="9221" width="17" style="23" customWidth="1"/>
    <col min="9222" max="9222" width="15.7109375" style="23" customWidth="1"/>
    <col min="9223" max="9458" width="10.28515625" style="23" customWidth="1"/>
    <col min="9459" max="9459" width="9.85546875" style="23" customWidth="1"/>
    <col min="9460" max="9470" width="7.5703125" style="23"/>
    <col min="9471" max="9471" width="23" style="23" customWidth="1"/>
    <col min="9472" max="9472" width="18.5703125" style="23" customWidth="1"/>
    <col min="9473" max="9473" width="20.28515625" style="23" customWidth="1"/>
    <col min="9474" max="9474" width="18.7109375" style="23" customWidth="1"/>
    <col min="9475" max="9475" width="23.5703125" style="23" customWidth="1"/>
    <col min="9476" max="9476" width="16.85546875" style="23" customWidth="1"/>
    <col min="9477" max="9477" width="17" style="23" customWidth="1"/>
    <col min="9478" max="9478" width="15.7109375" style="23" customWidth="1"/>
    <col min="9479" max="9714" width="10.28515625" style="23" customWidth="1"/>
    <col min="9715" max="9715" width="9.85546875" style="23" customWidth="1"/>
    <col min="9716" max="9726" width="7.5703125" style="23"/>
    <col min="9727" max="9727" width="23" style="23" customWidth="1"/>
    <col min="9728" max="9728" width="18.5703125" style="23" customWidth="1"/>
    <col min="9729" max="9729" width="20.28515625" style="23" customWidth="1"/>
    <col min="9730" max="9730" width="18.7109375" style="23" customWidth="1"/>
    <col min="9731" max="9731" width="23.5703125" style="23" customWidth="1"/>
    <col min="9732" max="9732" width="16.85546875" style="23" customWidth="1"/>
    <col min="9733" max="9733" width="17" style="23" customWidth="1"/>
    <col min="9734" max="9734" width="15.7109375" style="23" customWidth="1"/>
    <col min="9735" max="9970" width="10.28515625" style="23" customWidth="1"/>
    <col min="9971" max="9971" width="9.85546875" style="23" customWidth="1"/>
    <col min="9972" max="9982" width="7.5703125" style="23"/>
    <col min="9983" max="9983" width="23" style="23" customWidth="1"/>
    <col min="9984" max="9984" width="18.5703125" style="23" customWidth="1"/>
    <col min="9985" max="9985" width="20.28515625" style="23" customWidth="1"/>
    <col min="9986" max="9986" width="18.7109375" style="23" customWidth="1"/>
    <col min="9987" max="9987" width="23.5703125" style="23" customWidth="1"/>
    <col min="9988" max="9988" width="16.85546875" style="23" customWidth="1"/>
    <col min="9989" max="9989" width="17" style="23" customWidth="1"/>
    <col min="9990" max="9990" width="15.7109375" style="23" customWidth="1"/>
    <col min="9991" max="10226" width="10.28515625" style="23" customWidth="1"/>
    <col min="10227" max="10227" width="9.85546875" style="23" customWidth="1"/>
    <col min="10228" max="10238" width="7.5703125" style="23"/>
    <col min="10239" max="10239" width="23" style="23" customWidth="1"/>
    <col min="10240" max="10240" width="18.5703125" style="23" customWidth="1"/>
    <col min="10241" max="10241" width="20.28515625" style="23" customWidth="1"/>
    <col min="10242" max="10242" width="18.7109375" style="23" customWidth="1"/>
    <col min="10243" max="10243" width="23.5703125" style="23" customWidth="1"/>
    <col min="10244" max="10244" width="16.85546875" style="23" customWidth="1"/>
    <col min="10245" max="10245" width="17" style="23" customWidth="1"/>
    <col min="10246" max="10246" width="15.7109375" style="23" customWidth="1"/>
    <col min="10247" max="10482" width="10.28515625" style="23" customWidth="1"/>
    <col min="10483" max="10483" width="9.85546875" style="23" customWidth="1"/>
    <col min="10484" max="10494" width="7.5703125" style="23"/>
    <col min="10495" max="10495" width="23" style="23" customWidth="1"/>
    <col min="10496" max="10496" width="18.5703125" style="23" customWidth="1"/>
    <col min="10497" max="10497" width="20.28515625" style="23" customWidth="1"/>
    <col min="10498" max="10498" width="18.7109375" style="23" customWidth="1"/>
    <col min="10499" max="10499" width="23.5703125" style="23" customWidth="1"/>
    <col min="10500" max="10500" width="16.85546875" style="23" customWidth="1"/>
    <col min="10501" max="10501" width="17" style="23" customWidth="1"/>
    <col min="10502" max="10502" width="15.7109375" style="23" customWidth="1"/>
    <col min="10503" max="10738" width="10.28515625" style="23" customWidth="1"/>
    <col min="10739" max="10739" width="9.85546875" style="23" customWidth="1"/>
    <col min="10740" max="10750" width="7.5703125" style="23"/>
    <col min="10751" max="10751" width="23" style="23" customWidth="1"/>
    <col min="10752" max="10752" width="18.5703125" style="23" customWidth="1"/>
    <col min="10753" max="10753" width="20.28515625" style="23" customWidth="1"/>
    <col min="10754" max="10754" width="18.7109375" style="23" customWidth="1"/>
    <col min="10755" max="10755" width="23.5703125" style="23" customWidth="1"/>
    <col min="10756" max="10756" width="16.85546875" style="23" customWidth="1"/>
    <col min="10757" max="10757" width="17" style="23" customWidth="1"/>
    <col min="10758" max="10758" width="15.7109375" style="23" customWidth="1"/>
    <col min="10759" max="10994" width="10.28515625" style="23" customWidth="1"/>
    <col min="10995" max="10995" width="9.85546875" style="23" customWidth="1"/>
    <col min="10996" max="11006" width="7.5703125" style="23"/>
    <col min="11007" max="11007" width="23" style="23" customWidth="1"/>
    <col min="11008" max="11008" width="18.5703125" style="23" customWidth="1"/>
    <col min="11009" max="11009" width="20.28515625" style="23" customWidth="1"/>
    <col min="11010" max="11010" width="18.7109375" style="23" customWidth="1"/>
    <col min="11011" max="11011" width="23.5703125" style="23" customWidth="1"/>
    <col min="11012" max="11012" width="16.85546875" style="23" customWidth="1"/>
    <col min="11013" max="11013" width="17" style="23" customWidth="1"/>
    <col min="11014" max="11014" width="15.7109375" style="23" customWidth="1"/>
    <col min="11015" max="11250" width="10.28515625" style="23" customWidth="1"/>
    <col min="11251" max="11251" width="9.85546875" style="23" customWidth="1"/>
    <col min="11252" max="11262" width="7.5703125" style="23"/>
    <col min="11263" max="11263" width="23" style="23" customWidth="1"/>
    <col min="11264" max="11264" width="18.5703125" style="23" customWidth="1"/>
    <col min="11265" max="11265" width="20.28515625" style="23" customWidth="1"/>
    <col min="11266" max="11266" width="18.7109375" style="23" customWidth="1"/>
    <col min="11267" max="11267" width="23.5703125" style="23" customWidth="1"/>
    <col min="11268" max="11268" width="16.85546875" style="23" customWidth="1"/>
    <col min="11269" max="11269" width="17" style="23" customWidth="1"/>
    <col min="11270" max="11270" width="15.7109375" style="23" customWidth="1"/>
    <col min="11271" max="11506" width="10.28515625" style="23" customWidth="1"/>
    <col min="11507" max="11507" width="9.85546875" style="23" customWidth="1"/>
    <col min="11508" max="11518" width="7.5703125" style="23"/>
    <col min="11519" max="11519" width="23" style="23" customWidth="1"/>
    <col min="11520" max="11520" width="18.5703125" style="23" customWidth="1"/>
    <col min="11521" max="11521" width="20.28515625" style="23" customWidth="1"/>
    <col min="11522" max="11522" width="18.7109375" style="23" customWidth="1"/>
    <col min="11523" max="11523" width="23.5703125" style="23" customWidth="1"/>
    <col min="11524" max="11524" width="16.85546875" style="23" customWidth="1"/>
    <col min="11525" max="11525" width="17" style="23" customWidth="1"/>
    <col min="11526" max="11526" width="15.7109375" style="23" customWidth="1"/>
    <col min="11527" max="11762" width="10.28515625" style="23" customWidth="1"/>
    <col min="11763" max="11763" width="9.85546875" style="23" customWidth="1"/>
    <col min="11764" max="11774" width="7.5703125" style="23"/>
    <col min="11775" max="11775" width="23" style="23" customWidth="1"/>
    <col min="11776" max="11776" width="18.5703125" style="23" customWidth="1"/>
    <col min="11777" max="11777" width="20.28515625" style="23" customWidth="1"/>
    <col min="11778" max="11778" width="18.7109375" style="23" customWidth="1"/>
    <col min="11779" max="11779" width="23.5703125" style="23" customWidth="1"/>
    <col min="11780" max="11780" width="16.85546875" style="23" customWidth="1"/>
    <col min="11781" max="11781" width="17" style="23" customWidth="1"/>
    <col min="11782" max="11782" width="15.7109375" style="23" customWidth="1"/>
    <col min="11783" max="12018" width="10.28515625" style="23" customWidth="1"/>
    <col min="12019" max="12019" width="9.85546875" style="23" customWidth="1"/>
    <col min="12020" max="12030" width="7.5703125" style="23"/>
    <col min="12031" max="12031" width="23" style="23" customWidth="1"/>
    <col min="12032" max="12032" width="18.5703125" style="23" customWidth="1"/>
    <col min="12033" max="12033" width="20.28515625" style="23" customWidth="1"/>
    <col min="12034" max="12034" width="18.7109375" style="23" customWidth="1"/>
    <col min="12035" max="12035" width="23.5703125" style="23" customWidth="1"/>
    <col min="12036" max="12036" width="16.85546875" style="23" customWidth="1"/>
    <col min="12037" max="12037" width="17" style="23" customWidth="1"/>
    <col min="12038" max="12038" width="15.7109375" style="23" customWidth="1"/>
    <col min="12039" max="12274" width="10.28515625" style="23" customWidth="1"/>
    <col min="12275" max="12275" width="9.85546875" style="23" customWidth="1"/>
    <col min="12276" max="12286" width="7.5703125" style="23"/>
    <col min="12287" max="12287" width="23" style="23" customWidth="1"/>
    <col min="12288" max="12288" width="18.5703125" style="23" customWidth="1"/>
    <col min="12289" max="12289" width="20.28515625" style="23" customWidth="1"/>
    <col min="12290" max="12290" width="18.7109375" style="23" customWidth="1"/>
    <col min="12291" max="12291" width="23.5703125" style="23" customWidth="1"/>
    <col min="12292" max="12292" width="16.85546875" style="23" customWidth="1"/>
    <col min="12293" max="12293" width="17" style="23" customWidth="1"/>
    <col min="12294" max="12294" width="15.7109375" style="23" customWidth="1"/>
    <col min="12295" max="12530" width="10.28515625" style="23" customWidth="1"/>
    <col min="12531" max="12531" width="9.85546875" style="23" customWidth="1"/>
    <col min="12532" max="12542" width="7.5703125" style="23"/>
    <col min="12543" max="12543" width="23" style="23" customWidth="1"/>
    <col min="12544" max="12544" width="18.5703125" style="23" customWidth="1"/>
    <col min="12545" max="12545" width="20.28515625" style="23" customWidth="1"/>
    <col min="12546" max="12546" width="18.7109375" style="23" customWidth="1"/>
    <col min="12547" max="12547" width="23.5703125" style="23" customWidth="1"/>
    <col min="12548" max="12548" width="16.85546875" style="23" customWidth="1"/>
    <col min="12549" max="12549" width="17" style="23" customWidth="1"/>
    <col min="12550" max="12550" width="15.7109375" style="23" customWidth="1"/>
    <col min="12551" max="12786" width="10.28515625" style="23" customWidth="1"/>
    <col min="12787" max="12787" width="9.85546875" style="23" customWidth="1"/>
    <col min="12788" max="12798" width="7.5703125" style="23"/>
    <col min="12799" max="12799" width="23" style="23" customWidth="1"/>
    <col min="12800" max="12800" width="18.5703125" style="23" customWidth="1"/>
    <col min="12801" max="12801" width="20.28515625" style="23" customWidth="1"/>
    <col min="12802" max="12802" width="18.7109375" style="23" customWidth="1"/>
    <col min="12803" max="12803" width="23.5703125" style="23" customWidth="1"/>
    <col min="12804" max="12804" width="16.85546875" style="23" customWidth="1"/>
    <col min="12805" max="12805" width="17" style="23" customWidth="1"/>
    <col min="12806" max="12806" width="15.7109375" style="23" customWidth="1"/>
    <col min="12807" max="13042" width="10.28515625" style="23" customWidth="1"/>
    <col min="13043" max="13043" width="9.85546875" style="23" customWidth="1"/>
    <col min="13044" max="13054" width="7.5703125" style="23"/>
    <col min="13055" max="13055" width="23" style="23" customWidth="1"/>
    <col min="13056" max="13056" width="18.5703125" style="23" customWidth="1"/>
    <col min="13057" max="13057" width="20.28515625" style="23" customWidth="1"/>
    <col min="13058" max="13058" width="18.7109375" style="23" customWidth="1"/>
    <col min="13059" max="13059" width="23.5703125" style="23" customWidth="1"/>
    <col min="13060" max="13060" width="16.85546875" style="23" customWidth="1"/>
    <col min="13061" max="13061" width="17" style="23" customWidth="1"/>
    <col min="13062" max="13062" width="15.7109375" style="23" customWidth="1"/>
    <col min="13063" max="13298" width="10.28515625" style="23" customWidth="1"/>
    <col min="13299" max="13299" width="9.85546875" style="23" customWidth="1"/>
    <col min="13300" max="13310" width="7.5703125" style="23"/>
    <col min="13311" max="13311" width="23" style="23" customWidth="1"/>
    <col min="13312" max="13312" width="18.5703125" style="23" customWidth="1"/>
    <col min="13313" max="13313" width="20.28515625" style="23" customWidth="1"/>
    <col min="13314" max="13314" width="18.7109375" style="23" customWidth="1"/>
    <col min="13315" max="13315" width="23.5703125" style="23" customWidth="1"/>
    <col min="13316" max="13316" width="16.85546875" style="23" customWidth="1"/>
    <col min="13317" max="13317" width="17" style="23" customWidth="1"/>
    <col min="13318" max="13318" width="15.7109375" style="23" customWidth="1"/>
    <col min="13319" max="13554" width="10.28515625" style="23" customWidth="1"/>
    <col min="13555" max="13555" width="9.85546875" style="23" customWidth="1"/>
    <col min="13556" max="13566" width="7.5703125" style="23"/>
    <col min="13567" max="13567" width="23" style="23" customWidth="1"/>
    <col min="13568" max="13568" width="18.5703125" style="23" customWidth="1"/>
    <col min="13569" max="13569" width="20.28515625" style="23" customWidth="1"/>
    <col min="13570" max="13570" width="18.7109375" style="23" customWidth="1"/>
    <col min="13571" max="13571" width="23.5703125" style="23" customWidth="1"/>
    <col min="13572" max="13572" width="16.85546875" style="23" customWidth="1"/>
    <col min="13573" max="13573" width="17" style="23" customWidth="1"/>
    <col min="13574" max="13574" width="15.7109375" style="23" customWidth="1"/>
    <col min="13575" max="13810" width="10.28515625" style="23" customWidth="1"/>
    <col min="13811" max="13811" width="9.85546875" style="23" customWidth="1"/>
    <col min="13812" max="13822" width="7.5703125" style="23"/>
    <col min="13823" max="13823" width="23" style="23" customWidth="1"/>
    <col min="13824" max="13824" width="18.5703125" style="23" customWidth="1"/>
    <col min="13825" max="13825" width="20.28515625" style="23" customWidth="1"/>
    <col min="13826" max="13826" width="18.7109375" style="23" customWidth="1"/>
    <col min="13827" max="13827" width="23.5703125" style="23" customWidth="1"/>
    <col min="13828" max="13828" width="16.85546875" style="23" customWidth="1"/>
    <col min="13829" max="13829" width="17" style="23" customWidth="1"/>
    <col min="13830" max="13830" width="15.7109375" style="23" customWidth="1"/>
    <col min="13831" max="14066" width="10.28515625" style="23" customWidth="1"/>
    <col min="14067" max="14067" width="9.85546875" style="23" customWidth="1"/>
    <col min="14068" max="14078" width="7.5703125" style="23"/>
    <col min="14079" max="14079" width="23" style="23" customWidth="1"/>
    <col min="14080" max="14080" width="18.5703125" style="23" customWidth="1"/>
    <col min="14081" max="14081" width="20.28515625" style="23" customWidth="1"/>
    <col min="14082" max="14082" width="18.7109375" style="23" customWidth="1"/>
    <col min="14083" max="14083" width="23.5703125" style="23" customWidth="1"/>
    <col min="14084" max="14084" width="16.85546875" style="23" customWidth="1"/>
    <col min="14085" max="14085" width="17" style="23" customWidth="1"/>
    <col min="14086" max="14086" width="15.7109375" style="23" customWidth="1"/>
    <col min="14087" max="14322" width="10.28515625" style="23" customWidth="1"/>
    <col min="14323" max="14323" width="9.85546875" style="23" customWidth="1"/>
    <col min="14324" max="14334" width="7.5703125" style="23"/>
    <col min="14335" max="14335" width="23" style="23" customWidth="1"/>
    <col min="14336" max="14336" width="18.5703125" style="23" customWidth="1"/>
    <col min="14337" max="14337" width="20.28515625" style="23" customWidth="1"/>
    <col min="14338" max="14338" width="18.7109375" style="23" customWidth="1"/>
    <col min="14339" max="14339" width="23.5703125" style="23" customWidth="1"/>
    <col min="14340" max="14340" width="16.85546875" style="23" customWidth="1"/>
    <col min="14341" max="14341" width="17" style="23" customWidth="1"/>
    <col min="14342" max="14342" width="15.7109375" style="23" customWidth="1"/>
    <col min="14343" max="14578" width="10.28515625" style="23" customWidth="1"/>
    <col min="14579" max="14579" width="9.85546875" style="23" customWidth="1"/>
    <col min="14580" max="14590" width="7.5703125" style="23"/>
    <col min="14591" max="14591" width="23" style="23" customWidth="1"/>
    <col min="14592" max="14592" width="18.5703125" style="23" customWidth="1"/>
    <col min="14593" max="14593" width="20.28515625" style="23" customWidth="1"/>
    <col min="14594" max="14594" width="18.7109375" style="23" customWidth="1"/>
    <col min="14595" max="14595" width="23.5703125" style="23" customWidth="1"/>
    <col min="14596" max="14596" width="16.85546875" style="23" customWidth="1"/>
    <col min="14597" max="14597" width="17" style="23" customWidth="1"/>
    <col min="14598" max="14598" width="15.7109375" style="23" customWidth="1"/>
    <col min="14599" max="14834" width="10.28515625" style="23" customWidth="1"/>
    <col min="14835" max="14835" width="9.85546875" style="23" customWidth="1"/>
    <col min="14836" max="14846" width="7.5703125" style="23"/>
    <col min="14847" max="14847" width="23" style="23" customWidth="1"/>
    <col min="14848" max="14848" width="18.5703125" style="23" customWidth="1"/>
    <col min="14849" max="14849" width="20.28515625" style="23" customWidth="1"/>
    <col min="14850" max="14850" width="18.7109375" style="23" customWidth="1"/>
    <col min="14851" max="14851" width="23.5703125" style="23" customWidth="1"/>
    <col min="14852" max="14852" width="16.85546875" style="23" customWidth="1"/>
    <col min="14853" max="14853" width="17" style="23" customWidth="1"/>
    <col min="14854" max="14854" width="15.7109375" style="23" customWidth="1"/>
    <col min="14855" max="15090" width="10.28515625" style="23" customWidth="1"/>
    <col min="15091" max="15091" width="9.85546875" style="23" customWidth="1"/>
    <col min="15092" max="15102" width="7.5703125" style="23"/>
    <col min="15103" max="15103" width="23" style="23" customWidth="1"/>
    <col min="15104" max="15104" width="18.5703125" style="23" customWidth="1"/>
    <col min="15105" max="15105" width="20.28515625" style="23" customWidth="1"/>
    <col min="15106" max="15106" width="18.7109375" style="23" customWidth="1"/>
    <col min="15107" max="15107" width="23.5703125" style="23" customWidth="1"/>
    <col min="15108" max="15108" width="16.85546875" style="23" customWidth="1"/>
    <col min="15109" max="15109" width="17" style="23" customWidth="1"/>
    <col min="15110" max="15110" width="15.7109375" style="23" customWidth="1"/>
    <col min="15111" max="15346" width="10.28515625" style="23" customWidth="1"/>
    <col min="15347" max="15347" width="9.85546875" style="23" customWidth="1"/>
    <col min="15348" max="15358" width="7.5703125" style="23"/>
    <col min="15359" max="15359" width="23" style="23" customWidth="1"/>
    <col min="15360" max="15360" width="18.5703125" style="23" customWidth="1"/>
    <col min="15361" max="15361" width="20.28515625" style="23" customWidth="1"/>
    <col min="15362" max="15362" width="18.7109375" style="23" customWidth="1"/>
    <col min="15363" max="15363" width="23.5703125" style="23" customWidth="1"/>
    <col min="15364" max="15364" width="16.85546875" style="23" customWidth="1"/>
    <col min="15365" max="15365" width="17" style="23" customWidth="1"/>
    <col min="15366" max="15366" width="15.7109375" style="23" customWidth="1"/>
    <col min="15367" max="15602" width="10.28515625" style="23" customWidth="1"/>
    <col min="15603" max="15603" width="9.85546875" style="23" customWidth="1"/>
    <col min="15604" max="15614" width="7.5703125" style="23"/>
    <col min="15615" max="15615" width="23" style="23" customWidth="1"/>
    <col min="15616" max="15616" width="18.5703125" style="23" customWidth="1"/>
    <col min="15617" max="15617" width="20.28515625" style="23" customWidth="1"/>
    <col min="15618" max="15618" width="18.7109375" style="23" customWidth="1"/>
    <col min="15619" max="15619" width="23.5703125" style="23" customWidth="1"/>
    <col min="15620" max="15620" width="16.85546875" style="23" customWidth="1"/>
    <col min="15621" max="15621" width="17" style="23" customWidth="1"/>
    <col min="15622" max="15622" width="15.7109375" style="23" customWidth="1"/>
    <col min="15623" max="15858" width="10.28515625" style="23" customWidth="1"/>
    <col min="15859" max="15859" width="9.85546875" style="23" customWidth="1"/>
    <col min="15860" max="15870" width="7.5703125" style="23"/>
    <col min="15871" max="15871" width="23" style="23" customWidth="1"/>
    <col min="15872" max="15872" width="18.5703125" style="23" customWidth="1"/>
    <col min="15873" max="15873" width="20.28515625" style="23" customWidth="1"/>
    <col min="15874" max="15874" width="18.7109375" style="23" customWidth="1"/>
    <col min="15875" max="15875" width="23.5703125" style="23" customWidth="1"/>
    <col min="15876" max="15876" width="16.85546875" style="23" customWidth="1"/>
    <col min="15877" max="15877" width="17" style="23" customWidth="1"/>
    <col min="15878" max="15878" width="15.7109375" style="23" customWidth="1"/>
    <col min="15879" max="16114" width="10.28515625" style="23" customWidth="1"/>
    <col min="16115" max="16115" width="9.85546875" style="23" customWidth="1"/>
    <col min="16116" max="16126" width="7.5703125" style="23"/>
    <col min="16127" max="16127" width="23" style="23" customWidth="1"/>
    <col min="16128" max="16128" width="18.5703125" style="23" customWidth="1"/>
    <col min="16129" max="16129" width="20.28515625" style="23" customWidth="1"/>
    <col min="16130" max="16130" width="18.7109375" style="23" customWidth="1"/>
    <col min="16131" max="16131" width="23.5703125" style="23" customWidth="1"/>
    <col min="16132" max="16132" width="16.85546875" style="23" customWidth="1"/>
    <col min="16133" max="16133" width="17" style="23" customWidth="1"/>
    <col min="16134" max="16134" width="15.7109375" style="23" customWidth="1"/>
    <col min="16135" max="16370" width="10.28515625" style="23" customWidth="1"/>
    <col min="16371" max="16371" width="9.85546875" style="23" customWidth="1"/>
    <col min="16372" max="16384" width="7.5703125" style="23"/>
  </cols>
  <sheetData>
    <row r="1" spans="1:6">
      <c r="A1" s="21"/>
      <c r="B1" s="21"/>
      <c r="C1" s="22"/>
      <c r="D1" s="22"/>
      <c r="E1" s="22"/>
      <c r="F1" s="22"/>
    </row>
    <row r="2" spans="1:6">
      <c r="A2" s="21"/>
      <c r="B2" s="21"/>
      <c r="C2" s="22"/>
      <c r="D2" s="22"/>
      <c r="E2" s="22"/>
      <c r="F2" s="22"/>
    </row>
    <row r="3" spans="1:6" ht="22.5">
      <c r="A3" s="100" t="s">
        <v>180</v>
      </c>
      <c r="B3" s="100"/>
      <c r="C3" s="100"/>
      <c r="D3" s="100"/>
      <c r="E3" s="100"/>
      <c r="F3" s="100"/>
    </row>
    <row r="4" spans="1:6" ht="22.5">
      <c r="A4" s="24"/>
      <c r="B4" s="24"/>
      <c r="C4" s="24"/>
      <c r="D4" s="24"/>
      <c r="E4" s="24"/>
      <c r="F4" s="25" t="s">
        <v>181</v>
      </c>
    </row>
    <row r="5" spans="1:6" ht="13.5" customHeight="1">
      <c r="A5" s="101" t="s">
        <v>182</v>
      </c>
      <c r="B5" s="102" t="s">
        <v>183</v>
      </c>
      <c r="C5" s="102" t="s">
        <v>184</v>
      </c>
      <c r="D5" s="103" t="s">
        <v>185</v>
      </c>
      <c r="E5" s="104" t="s">
        <v>186</v>
      </c>
      <c r="F5" s="102" t="s">
        <v>187</v>
      </c>
    </row>
    <row r="6" spans="1:6" ht="33.75" customHeight="1">
      <c r="A6" s="101"/>
      <c r="B6" s="102"/>
      <c r="C6" s="102"/>
      <c r="D6" s="103"/>
      <c r="E6" s="105"/>
      <c r="F6" s="102"/>
    </row>
    <row r="7" spans="1:6" ht="69" customHeight="1">
      <c r="A7" s="26" t="s">
        <v>188</v>
      </c>
      <c r="B7" s="27">
        <f>SUM(C7:F7)</f>
        <v>8088008</v>
      </c>
      <c r="C7" s="28">
        <v>0</v>
      </c>
      <c r="D7" s="28">
        <v>1268060</v>
      </c>
      <c r="E7" s="28">
        <v>6819948</v>
      </c>
      <c r="F7" s="28">
        <v>0</v>
      </c>
    </row>
  </sheetData>
  <mergeCells count="7">
    <mergeCell ref="A3:F3"/>
    <mergeCell ref="A5:A6"/>
    <mergeCell ref="B5:B6"/>
    <mergeCell ref="C5:C6"/>
    <mergeCell ref="D5:D6"/>
    <mergeCell ref="E5:E6"/>
    <mergeCell ref="F5:F6"/>
  </mergeCells>
  <phoneticPr fontId="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N44"/>
  <sheetViews>
    <sheetView workbookViewId="0">
      <selection activeCell="G28" sqref="G28"/>
    </sheetView>
  </sheetViews>
  <sheetFormatPr defaultColWidth="10.28515625" defaultRowHeight="12.75"/>
  <cols>
    <col min="1" max="1" width="24.7109375" customWidth="1"/>
    <col min="2" max="2" width="20.140625" customWidth="1"/>
    <col min="3" max="3" width="14" style="66" customWidth="1"/>
    <col min="6" max="6" width="9.140625" bestFit="1" customWidth="1"/>
    <col min="7" max="7" width="11.28515625" bestFit="1" customWidth="1"/>
    <col min="8" max="8" width="9.140625" bestFit="1" customWidth="1"/>
    <col min="12" max="12" width="6.5703125" customWidth="1"/>
    <col min="13" max="13" width="14.140625" bestFit="1" customWidth="1"/>
    <col min="14" max="14" width="45.7109375" customWidth="1"/>
  </cols>
  <sheetData>
    <row r="1" spans="1:14" ht="20.25">
      <c r="A1" s="65" t="s">
        <v>311</v>
      </c>
    </row>
    <row r="2" spans="1:14" ht="20.25">
      <c r="A2" s="67" t="s">
        <v>312</v>
      </c>
    </row>
    <row r="3" spans="1:14" ht="22.5">
      <c r="A3" s="108" t="s">
        <v>383</v>
      </c>
      <c r="B3" s="108"/>
      <c r="C3" s="108"/>
      <c r="D3" s="108"/>
      <c r="E3" s="108"/>
      <c r="F3" s="108"/>
      <c r="G3" s="108"/>
      <c r="H3" s="108"/>
      <c r="I3" s="108"/>
      <c r="J3" s="108"/>
      <c r="K3" s="108"/>
      <c r="L3" s="108"/>
      <c r="M3" s="108"/>
      <c r="N3" s="108"/>
    </row>
    <row r="4" spans="1:14">
      <c r="A4" s="68" t="s">
        <v>312</v>
      </c>
      <c r="M4" t="s">
        <v>1</v>
      </c>
    </row>
    <row r="5" spans="1:14" ht="24" customHeight="1">
      <c r="A5" s="106" t="s">
        <v>182</v>
      </c>
      <c r="B5" s="106" t="s">
        <v>313</v>
      </c>
      <c r="C5" s="106" t="s">
        <v>314</v>
      </c>
      <c r="D5" s="106"/>
      <c r="E5" s="106"/>
      <c r="F5" s="106"/>
      <c r="G5" s="106"/>
      <c r="H5" s="109" t="s">
        <v>7</v>
      </c>
      <c r="I5" s="109" t="s">
        <v>12</v>
      </c>
      <c r="J5" s="109" t="s">
        <v>9</v>
      </c>
      <c r="K5" s="109" t="s">
        <v>15</v>
      </c>
      <c r="L5" s="109" t="s">
        <v>315</v>
      </c>
      <c r="M5" s="106" t="s">
        <v>304</v>
      </c>
      <c r="N5" s="106" t="s">
        <v>316</v>
      </c>
    </row>
    <row r="6" spans="1:14" ht="32.1" customHeight="1">
      <c r="A6" s="106"/>
      <c r="B6" s="106"/>
      <c r="C6" s="69" t="s">
        <v>5</v>
      </c>
      <c r="D6" s="70" t="s">
        <v>8</v>
      </c>
      <c r="E6" s="70" t="s">
        <v>6</v>
      </c>
      <c r="F6" s="70" t="s">
        <v>13</v>
      </c>
      <c r="G6" s="70" t="s">
        <v>11</v>
      </c>
      <c r="H6" s="109"/>
      <c r="I6" s="109"/>
      <c r="J6" s="109"/>
      <c r="K6" s="109"/>
      <c r="L6" s="109"/>
      <c r="M6" s="106"/>
      <c r="N6" s="106"/>
    </row>
    <row r="7" spans="1:14" ht="41.1" customHeight="1">
      <c r="A7" s="71" t="s">
        <v>317</v>
      </c>
      <c r="B7" s="72"/>
      <c r="C7" s="73"/>
      <c r="D7" s="72"/>
      <c r="E7" s="72"/>
      <c r="F7" s="74"/>
      <c r="G7" s="72"/>
      <c r="H7" s="74"/>
      <c r="I7" s="74"/>
      <c r="J7" s="74"/>
      <c r="K7" s="74"/>
      <c r="L7" s="74"/>
      <c r="M7" s="72"/>
      <c r="N7" s="72"/>
    </row>
    <row r="8" spans="1:14" ht="41.1" customHeight="1">
      <c r="A8" s="75" t="s">
        <v>318</v>
      </c>
      <c r="B8" s="72"/>
      <c r="C8" s="73">
        <f>SUM(C9:C40)</f>
        <v>235172372.31</v>
      </c>
      <c r="D8" s="72">
        <f t="shared" ref="D8:G8" si="0">SUM(D9:D40)</f>
        <v>20000000</v>
      </c>
      <c r="E8" s="72">
        <f t="shared" si="0"/>
        <v>4350000</v>
      </c>
      <c r="F8" s="72">
        <f t="shared" si="0"/>
        <v>0</v>
      </c>
      <c r="G8" s="72">
        <f t="shared" si="0"/>
        <v>6583627.6900000004</v>
      </c>
      <c r="H8" s="74"/>
      <c r="I8" s="74"/>
      <c r="J8" s="74"/>
      <c r="K8" s="74"/>
      <c r="L8" s="74"/>
      <c r="M8" s="73">
        <f>SUM(C8:L8)</f>
        <v>266106000</v>
      </c>
      <c r="N8" s="72"/>
    </row>
    <row r="9" spans="1:14" ht="35.25" customHeight="1">
      <c r="A9" s="75"/>
      <c r="B9" s="72" t="s">
        <v>319</v>
      </c>
      <c r="C9" s="73">
        <v>9090000</v>
      </c>
      <c r="D9" s="72"/>
      <c r="E9" s="72"/>
      <c r="F9" s="74"/>
      <c r="G9" s="72"/>
      <c r="H9" s="74"/>
      <c r="I9" s="74"/>
      <c r="J9" s="74"/>
      <c r="K9" s="74"/>
      <c r="L9" s="74"/>
      <c r="M9" s="73">
        <f t="shared" ref="M9:M40" si="1">SUM(C9:L9)</f>
        <v>9090000</v>
      </c>
      <c r="N9" s="71" t="s">
        <v>320</v>
      </c>
    </row>
    <row r="10" spans="1:14" ht="35.25" customHeight="1">
      <c r="A10" s="75"/>
      <c r="B10" s="72" t="s">
        <v>321</v>
      </c>
      <c r="C10" s="73"/>
      <c r="D10" s="72"/>
      <c r="E10" s="72">
        <v>1450000</v>
      </c>
      <c r="F10" s="74"/>
      <c r="G10" s="72"/>
      <c r="H10" s="74"/>
      <c r="I10" s="74"/>
      <c r="J10" s="74"/>
      <c r="K10" s="74"/>
      <c r="L10" s="74"/>
      <c r="M10" s="73">
        <f t="shared" si="1"/>
        <v>1450000</v>
      </c>
      <c r="N10" s="71" t="s">
        <v>322</v>
      </c>
    </row>
    <row r="11" spans="1:14" ht="35.25" customHeight="1">
      <c r="A11" s="75"/>
      <c r="B11" s="72" t="s">
        <v>323</v>
      </c>
      <c r="C11" s="73">
        <v>1294446.6000000001</v>
      </c>
      <c r="D11" s="72"/>
      <c r="E11" s="72"/>
      <c r="F11" s="74"/>
      <c r="G11" s="72">
        <v>5553.4</v>
      </c>
      <c r="H11" s="74"/>
      <c r="I11" s="74"/>
      <c r="J11" s="74"/>
      <c r="K11" s="74"/>
      <c r="L11" s="74"/>
      <c r="M11" s="73">
        <f t="shared" si="1"/>
        <v>1300000</v>
      </c>
      <c r="N11" s="71" t="s">
        <v>324</v>
      </c>
    </row>
    <row r="12" spans="1:14" ht="35.25" customHeight="1">
      <c r="A12" s="75"/>
      <c r="B12" s="72" t="s">
        <v>325</v>
      </c>
      <c r="C12" s="73">
        <v>1072878.7</v>
      </c>
      <c r="D12" s="72"/>
      <c r="E12" s="72"/>
      <c r="F12" s="74"/>
      <c r="G12" s="72">
        <v>31121.3</v>
      </c>
      <c r="H12" s="74"/>
      <c r="I12" s="74"/>
      <c r="J12" s="74"/>
      <c r="K12" s="74"/>
      <c r="L12" s="74"/>
      <c r="M12" s="73">
        <f t="shared" si="1"/>
        <v>1104000</v>
      </c>
      <c r="N12" s="71" t="s">
        <v>326</v>
      </c>
    </row>
    <row r="13" spans="1:14" ht="206.25">
      <c r="A13" s="75"/>
      <c r="B13" s="72" t="s">
        <v>327</v>
      </c>
      <c r="C13" s="73">
        <v>3265017</v>
      </c>
      <c r="D13" s="72"/>
      <c r="E13" s="72"/>
      <c r="F13" s="74"/>
      <c r="G13" s="72">
        <v>14983</v>
      </c>
      <c r="H13" s="74"/>
      <c r="I13" s="74"/>
      <c r="J13" s="74"/>
      <c r="K13" s="74"/>
      <c r="L13" s="74"/>
      <c r="M13" s="73">
        <f t="shared" si="1"/>
        <v>3280000</v>
      </c>
      <c r="N13" s="72" t="s">
        <v>328</v>
      </c>
    </row>
    <row r="14" spans="1:14" ht="30" customHeight="1">
      <c r="A14" s="75"/>
      <c r="B14" s="72" t="s">
        <v>329</v>
      </c>
      <c r="C14" s="73">
        <v>3499907</v>
      </c>
      <c r="D14" s="72"/>
      <c r="E14" s="72"/>
      <c r="F14" s="74"/>
      <c r="G14" s="72">
        <v>93</v>
      </c>
      <c r="H14" s="74"/>
      <c r="I14" s="74"/>
      <c r="J14" s="74"/>
      <c r="K14" s="74"/>
      <c r="L14" s="74"/>
      <c r="M14" s="73">
        <f t="shared" si="1"/>
        <v>3500000</v>
      </c>
      <c r="N14" s="71" t="s">
        <v>330</v>
      </c>
    </row>
    <row r="15" spans="1:14" ht="30" customHeight="1">
      <c r="A15" s="75"/>
      <c r="B15" s="72" t="s">
        <v>331</v>
      </c>
      <c r="C15" s="73">
        <v>230000</v>
      </c>
      <c r="D15" s="72"/>
      <c r="E15" s="72"/>
      <c r="F15" s="74"/>
      <c r="G15" s="72"/>
      <c r="H15" s="74"/>
      <c r="I15" s="74"/>
      <c r="J15" s="74"/>
      <c r="K15" s="74"/>
      <c r="L15" s="74"/>
      <c r="M15" s="73">
        <f t="shared" si="1"/>
        <v>230000</v>
      </c>
      <c r="N15" s="71" t="s">
        <v>332</v>
      </c>
    </row>
    <row r="16" spans="1:14" ht="36.75">
      <c r="A16" s="75"/>
      <c r="B16" s="72" t="s">
        <v>270</v>
      </c>
      <c r="C16" s="73">
        <v>307165.90000000002</v>
      </c>
      <c r="D16" s="72"/>
      <c r="E16" s="72"/>
      <c r="F16" s="74"/>
      <c r="G16" s="72">
        <v>202834.1</v>
      </c>
      <c r="H16" s="74"/>
      <c r="I16" s="74"/>
      <c r="J16" s="74"/>
      <c r="K16" s="74"/>
      <c r="L16" s="74"/>
      <c r="M16" s="73">
        <f t="shared" si="1"/>
        <v>510000</v>
      </c>
      <c r="N16" s="71" t="s">
        <v>333</v>
      </c>
    </row>
    <row r="17" spans="1:14" ht="41.1" customHeight="1">
      <c r="A17" s="75"/>
      <c r="B17" s="72" t="s">
        <v>334</v>
      </c>
      <c r="C17" s="73">
        <v>882705.6</v>
      </c>
      <c r="D17" s="72"/>
      <c r="E17" s="72"/>
      <c r="F17" s="74"/>
      <c r="G17" s="72">
        <v>7294.4</v>
      </c>
      <c r="H17" s="74"/>
      <c r="I17" s="74"/>
      <c r="J17" s="74"/>
      <c r="K17" s="74"/>
      <c r="L17" s="74"/>
      <c r="M17" s="73">
        <f t="shared" si="1"/>
        <v>890000</v>
      </c>
      <c r="N17" s="71" t="s">
        <v>335</v>
      </c>
    </row>
    <row r="18" spans="1:14" ht="98.25">
      <c r="A18" s="75"/>
      <c r="B18" s="72" t="s">
        <v>336</v>
      </c>
      <c r="C18" s="73">
        <v>1131237</v>
      </c>
      <c r="D18" s="72"/>
      <c r="E18" s="72"/>
      <c r="F18" s="74"/>
      <c r="G18" s="72">
        <v>1914763</v>
      </c>
      <c r="H18" s="74"/>
      <c r="I18" s="74"/>
      <c r="J18" s="74"/>
      <c r="K18" s="74"/>
      <c r="L18" s="74"/>
      <c r="M18" s="73">
        <f t="shared" si="1"/>
        <v>3046000</v>
      </c>
      <c r="N18" s="72" t="s">
        <v>337</v>
      </c>
    </row>
    <row r="19" spans="1:14" ht="24.75">
      <c r="A19" s="75"/>
      <c r="B19" s="72" t="s">
        <v>338</v>
      </c>
      <c r="C19" s="73">
        <v>114387988.01000001</v>
      </c>
      <c r="D19" s="72">
        <v>20000000</v>
      </c>
      <c r="E19" s="72"/>
      <c r="F19" s="74"/>
      <c r="G19" s="72">
        <v>3964891.99</v>
      </c>
      <c r="H19" s="74"/>
      <c r="I19" s="74"/>
      <c r="J19" s="74"/>
      <c r="K19" s="74"/>
      <c r="L19" s="74"/>
      <c r="M19" s="73">
        <f t="shared" si="1"/>
        <v>138352880</v>
      </c>
      <c r="N19" s="71" t="s">
        <v>339</v>
      </c>
    </row>
    <row r="20" spans="1:14" ht="41.1" customHeight="1">
      <c r="A20" s="75"/>
      <c r="B20" s="72" t="s">
        <v>340</v>
      </c>
      <c r="C20" s="73">
        <v>6347225.29</v>
      </c>
      <c r="D20" s="72"/>
      <c r="E20" s="72"/>
      <c r="F20" s="74"/>
      <c r="G20" s="72">
        <v>347174.71</v>
      </c>
      <c r="H20" s="74"/>
      <c r="I20" s="74"/>
      <c r="J20" s="74"/>
      <c r="K20" s="74"/>
      <c r="L20" s="74"/>
      <c r="M20" s="73">
        <f t="shared" si="1"/>
        <v>6694400</v>
      </c>
      <c r="N20" s="71" t="s">
        <v>341</v>
      </c>
    </row>
    <row r="21" spans="1:14" ht="41.1" customHeight="1">
      <c r="A21" s="75"/>
      <c r="B21" s="72" t="s">
        <v>342</v>
      </c>
      <c r="C21" s="73">
        <v>3026000</v>
      </c>
      <c r="D21" s="72"/>
      <c r="E21" s="72"/>
      <c r="F21" s="74"/>
      <c r="G21" s="72"/>
      <c r="H21" s="74"/>
      <c r="I21" s="74"/>
      <c r="J21" s="74"/>
      <c r="K21" s="74"/>
      <c r="L21" s="74"/>
      <c r="M21" s="73">
        <f t="shared" si="1"/>
        <v>3026000</v>
      </c>
      <c r="N21" s="71" t="s">
        <v>343</v>
      </c>
    </row>
    <row r="22" spans="1:14" ht="41.1" customHeight="1">
      <c r="A22" s="75"/>
      <c r="B22" s="72" t="s">
        <v>344</v>
      </c>
      <c r="C22" s="73"/>
      <c r="D22" s="72"/>
      <c r="E22" s="72">
        <v>2900000</v>
      </c>
      <c r="F22" s="74"/>
      <c r="G22" s="72"/>
      <c r="H22" s="74"/>
      <c r="I22" s="74"/>
      <c r="J22" s="74"/>
      <c r="K22" s="74"/>
      <c r="L22" s="74"/>
      <c r="M22" s="73">
        <f t="shared" si="1"/>
        <v>2900000</v>
      </c>
      <c r="N22" s="71" t="s">
        <v>345</v>
      </c>
    </row>
    <row r="23" spans="1:14" ht="41.1" customHeight="1">
      <c r="A23" s="75"/>
      <c r="B23" s="72" t="s">
        <v>346</v>
      </c>
      <c r="C23" s="73">
        <v>1000000</v>
      </c>
      <c r="D23" s="72"/>
      <c r="E23" s="72"/>
      <c r="F23" s="74"/>
      <c r="G23" s="72"/>
      <c r="H23" s="74"/>
      <c r="I23" s="74"/>
      <c r="J23" s="74"/>
      <c r="K23" s="74"/>
      <c r="L23" s="74"/>
      <c r="M23" s="73">
        <f t="shared" si="1"/>
        <v>1000000</v>
      </c>
      <c r="N23" s="71" t="s">
        <v>347</v>
      </c>
    </row>
    <row r="24" spans="1:14" ht="25.5">
      <c r="A24" s="75"/>
      <c r="B24" s="72" t="s">
        <v>348</v>
      </c>
      <c r="C24" s="73">
        <v>2900000</v>
      </c>
      <c r="D24" s="72"/>
      <c r="E24" s="72"/>
      <c r="F24" s="74"/>
      <c r="G24" s="72"/>
      <c r="H24" s="74"/>
      <c r="I24" s="74"/>
      <c r="J24" s="74"/>
      <c r="K24" s="74"/>
      <c r="L24" s="74"/>
      <c r="M24" s="73">
        <f t="shared" si="1"/>
        <v>2900000</v>
      </c>
      <c r="N24" s="71" t="s">
        <v>349</v>
      </c>
    </row>
    <row r="25" spans="1:14" ht="72.75">
      <c r="A25" s="75"/>
      <c r="B25" s="72" t="s">
        <v>350</v>
      </c>
      <c r="C25" s="73">
        <v>5310000</v>
      </c>
      <c r="D25" s="72"/>
      <c r="E25" s="72"/>
      <c r="F25" s="74"/>
      <c r="G25" s="72"/>
      <c r="H25" s="74"/>
      <c r="I25" s="74"/>
      <c r="J25" s="74"/>
      <c r="K25" s="74"/>
      <c r="L25" s="74"/>
      <c r="M25" s="73">
        <f t="shared" si="1"/>
        <v>5310000</v>
      </c>
      <c r="N25" s="71" t="s">
        <v>351</v>
      </c>
    </row>
    <row r="26" spans="1:14" ht="41.1" customHeight="1">
      <c r="A26" s="75"/>
      <c r="B26" s="72" t="s">
        <v>352</v>
      </c>
      <c r="C26" s="73">
        <v>450000</v>
      </c>
      <c r="D26" s="72"/>
      <c r="E26" s="72"/>
      <c r="F26" s="74"/>
      <c r="G26" s="72"/>
      <c r="H26" s="74"/>
      <c r="I26" s="74"/>
      <c r="J26" s="74"/>
      <c r="K26" s="74"/>
      <c r="L26" s="74"/>
      <c r="M26" s="73">
        <f t="shared" si="1"/>
        <v>450000</v>
      </c>
      <c r="N26" s="71" t="s">
        <v>353</v>
      </c>
    </row>
    <row r="27" spans="1:14" ht="41.1" customHeight="1">
      <c r="A27" s="75"/>
      <c r="B27" s="72" t="s">
        <v>354</v>
      </c>
      <c r="C27" s="73">
        <v>4720000</v>
      </c>
      <c r="D27" s="72"/>
      <c r="E27" s="72"/>
      <c r="F27" s="74"/>
      <c r="G27" s="72"/>
      <c r="H27" s="74"/>
      <c r="I27" s="74"/>
      <c r="J27" s="74"/>
      <c r="K27" s="74"/>
      <c r="L27" s="74"/>
      <c r="M27" s="73">
        <f t="shared" si="1"/>
        <v>4720000</v>
      </c>
      <c r="N27" s="71" t="s">
        <v>355</v>
      </c>
    </row>
    <row r="28" spans="1:14" ht="41.1" customHeight="1">
      <c r="A28" s="75"/>
      <c r="B28" s="72" t="s">
        <v>356</v>
      </c>
      <c r="C28" s="73">
        <v>4000000</v>
      </c>
      <c r="D28" s="72"/>
      <c r="E28" s="72"/>
      <c r="F28" s="74"/>
      <c r="G28" s="72"/>
      <c r="H28" s="74"/>
      <c r="I28" s="74"/>
      <c r="J28" s="74"/>
      <c r="K28" s="74"/>
      <c r="L28" s="74"/>
      <c r="M28" s="73">
        <f t="shared" si="1"/>
        <v>4000000</v>
      </c>
      <c r="N28" s="71" t="s">
        <v>357</v>
      </c>
    </row>
    <row r="29" spans="1:14" ht="87">
      <c r="A29" s="75"/>
      <c r="B29" s="72" t="s">
        <v>358</v>
      </c>
      <c r="C29" s="73">
        <v>4081976.5</v>
      </c>
      <c r="D29" s="72"/>
      <c r="E29" s="72"/>
      <c r="F29" s="74"/>
      <c r="G29" s="72">
        <v>1023.5</v>
      </c>
      <c r="H29" s="74"/>
      <c r="I29" s="74"/>
      <c r="J29" s="74"/>
      <c r="K29" s="74"/>
      <c r="L29" s="74"/>
      <c r="M29" s="73">
        <f t="shared" si="1"/>
        <v>4083000</v>
      </c>
      <c r="N29" s="72" t="s">
        <v>359</v>
      </c>
    </row>
    <row r="30" spans="1:14" ht="36.75">
      <c r="A30" s="75"/>
      <c r="B30" s="72" t="s">
        <v>360</v>
      </c>
      <c r="C30" s="73">
        <v>3330000</v>
      </c>
      <c r="D30" s="72"/>
      <c r="E30" s="72"/>
      <c r="F30" s="74"/>
      <c r="G30" s="72"/>
      <c r="H30" s="74"/>
      <c r="I30" s="74"/>
      <c r="J30" s="74"/>
      <c r="K30" s="74"/>
      <c r="L30" s="74"/>
      <c r="M30" s="73">
        <f t="shared" si="1"/>
        <v>3330000</v>
      </c>
      <c r="N30" s="71" t="s">
        <v>361</v>
      </c>
    </row>
    <row r="31" spans="1:14" ht="24.75">
      <c r="A31" s="75"/>
      <c r="B31" s="72" t="s">
        <v>362</v>
      </c>
      <c r="C31" s="73">
        <v>4020000</v>
      </c>
      <c r="D31" s="72"/>
      <c r="E31" s="72"/>
      <c r="F31" s="74"/>
      <c r="G31" s="72"/>
      <c r="H31" s="74"/>
      <c r="I31" s="74"/>
      <c r="J31" s="74"/>
      <c r="K31" s="74"/>
      <c r="L31" s="74"/>
      <c r="M31" s="73">
        <f t="shared" si="1"/>
        <v>4020000</v>
      </c>
      <c r="N31" s="71" t="s">
        <v>363</v>
      </c>
    </row>
    <row r="32" spans="1:14" ht="51">
      <c r="A32" s="75"/>
      <c r="B32" s="72" t="s">
        <v>364</v>
      </c>
      <c r="C32" s="73">
        <v>11269569.390000001</v>
      </c>
      <c r="D32" s="72"/>
      <c r="E32" s="72"/>
      <c r="F32" s="74"/>
      <c r="G32" s="72">
        <v>430.61</v>
      </c>
      <c r="H32" s="74"/>
      <c r="I32" s="74"/>
      <c r="J32" s="74"/>
      <c r="K32" s="74"/>
      <c r="L32" s="74"/>
      <c r="M32" s="73">
        <f t="shared" si="1"/>
        <v>11270000</v>
      </c>
      <c r="N32" s="72" t="s">
        <v>365</v>
      </c>
    </row>
    <row r="33" spans="1:14" ht="41.1" customHeight="1">
      <c r="A33" s="75"/>
      <c r="B33" s="72" t="s">
        <v>366</v>
      </c>
      <c r="C33" s="73">
        <v>618803.22</v>
      </c>
      <c r="D33" s="72"/>
      <c r="E33" s="72"/>
      <c r="F33" s="74"/>
      <c r="G33" s="72">
        <v>71196.78</v>
      </c>
      <c r="H33" s="74"/>
      <c r="I33" s="74"/>
      <c r="J33" s="74"/>
      <c r="K33" s="74"/>
      <c r="L33" s="74"/>
      <c r="M33" s="73">
        <f t="shared" si="1"/>
        <v>690000</v>
      </c>
      <c r="N33" s="71" t="s">
        <v>367</v>
      </c>
    </row>
    <row r="34" spans="1:14" ht="256.5">
      <c r="A34" s="75"/>
      <c r="B34" s="72" t="s">
        <v>368</v>
      </c>
      <c r="C34" s="73">
        <v>886788.9</v>
      </c>
      <c r="D34" s="72"/>
      <c r="E34" s="72"/>
      <c r="F34" s="74"/>
      <c r="G34" s="72">
        <v>13211.1</v>
      </c>
      <c r="H34" s="74"/>
      <c r="I34" s="74"/>
      <c r="J34" s="74"/>
      <c r="K34" s="74"/>
      <c r="L34" s="74"/>
      <c r="M34" s="73">
        <f t="shared" si="1"/>
        <v>900000</v>
      </c>
      <c r="N34" s="72" t="s">
        <v>369</v>
      </c>
    </row>
    <row r="35" spans="1:14" ht="144.75">
      <c r="A35" s="75"/>
      <c r="B35" s="72" t="s">
        <v>370</v>
      </c>
      <c r="C35" s="73">
        <v>30353720</v>
      </c>
      <c r="D35" s="72"/>
      <c r="E35" s="72"/>
      <c r="F35" s="74"/>
      <c r="G35" s="72"/>
      <c r="H35" s="74"/>
      <c r="I35" s="74"/>
      <c r="J35" s="74"/>
      <c r="K35" s="74"/>
      <c r="L35" s="74"/>
      <c r="M35" s="73">
        <f t="shared" si="1"/>
        <v>30353720</v>
      </c>
      <c r="N35" s="71" t="s">
        <v>371</v>
      </c>
    </row>
    <row r="36" spans="1:14" ht="41.1" customHeight="1">
      <c r="A36" s="75"/>
      <c r="B36" s="72" t="s">
        <v>372</v>
      </c>
      <c r="C36" s="73">
        <v>1600000</v>
      </c>
      <c r="D36" s="72"/>
      <c r="E36" s="72"/>
      <c r="F36" s="74"/>
      <c r="G36" s="72"/>
      <c r="H36" s="74"/>
      <c r="I36" s="74"/>
      <c r="J36" s="74"/>
      <c r="K36" s="74"/>
      <c r="L36" s="74"/>
      <c r="M36" s="73">
        <f t="shared" si="1"/>
        <v>1600000</v>
      </c>
      <c r="N36" s="71" t="s">
        <v>373</v>
      </c>
    </row>
    <row r="37" spans="1:14" ht="187.5">
      <c r="A37" s="75"/>
      <c r="B37" s="72" t="s">
        <v>374</v>
      </c>
      <c r="C37" s="73">
        <v>11776000</v>
      </c>
      <c r="D37" s="72"/>
      <c r="E37" s="72"/>
      <c r="F37" s="74"/>
      <c r="G37" s="72"/>
      <c r="H37" s="74"/>
      <c r="I37" s="74"/>
      <c r="J37" s="74"/>
      <c r="K37" s="74"/>
      <c r="L37" s="74"/>
      <c r="M37" s="73">
        <f t="shared" si="1"/>
        <v>11776000</v>
      </c>
      <c r="N37" s="72" t="s">
        <v>375</v>
      </c>
    </row>
    <row r="38" spans="1:14" ht="36.75">
      <c r="A38" s="75"/>
      <c r="B38" s="72" t="s">
        <v>376</v>
      </c>
      <c r="C38" s="73">
        <v>499943.2</v>
      </c>
      <c r="D38" s="72"/>
      <c r="E38" s="72"/>
      <c r="F38" s="74"/>
      <c r="G38" s="72">
        <v>56.8</v>
      </c>
      <c r="H38" s="74"/>
      <c r="I38" s="74"/>
      <c r="J38" s="74"/>
      <c r="K38" s="74"/>
      <c r="L38" s="74"/>
      <c r="M38" s="73">
        <f t="shared" si="1"/>
        <v>500000</v>
      </c>
      <c r="N38" s="71" t="s">
        <v>377</v>
      </c>
    </row>
    <row r="39" spans="1:14" ht="74.25">
      <c r="A39" s="75"/>
      <c r="B39" s="72" t="s">
        <v>378</v>
      </c>
      <c r="C39" s="73">
        <v>1030000</v>
      </c>
      <c r="D39" s="72"/>
      <c r="E39" s="72"/>
      <c r="F39" s="74"/>
      <c r="G39" s="72"/>
      <c r="H39" s="74"/>
      <c r="I39" s="74"/>
      <c r="J39" s="74"/>
      <c r="K39" s="74"/>
      <c r="L39" s="74"/>
      <c r="M39" s="73">
        <f t="shared" si="1"/>
        <v>1030000</v>
      </c>
      <c r="N39" s="72" t="s">
        <v>379</v>
      </c>
    </row>
    <row r="40" spans="1:14" ht="48.75">
      <c r="A40" s="75"/>
      <c r="B40" s="72" t="s">
        <v>380</v>
      </c>
      <c r="C40" s="73">
        <v>2791000</v>
      </c>
      <c r="D40" s="72"/>
      <c r="E40" s="72"/>
      <c r="F40" s="74"/>
      <c r="G40" s="72">
        <v>9000</v>
      </c>
      <c r="H40" s="74"/>
      <c r="I40" s="74"/>
      <c r="J40" s="74"/>
      <c r="K40" s="74"/>
      <c r="L40" s="74"/>
      <c r="M40" s="73">
        <f t="shared" si="1"/>
        <v>2800000</v>
      </c>
      <c r="N40" s="71" t="s">
        <v>381</v>
      </c>
    </row>
    <row r="41" spans="1:14">
      <c r="A41" s="76"/>
    </row>
    <row r="42" spans="1:14" s="77" customFormat="1" ht="50.1" customHeight="1">
      <c r="A42" s="107" t="s">
        <v>382</v>
      </c>
      <c r="B42" s="107"/>
      <c r="C42" s="107"/>
      <c r="D42" s="107"/>
      <c r="E42" s="107"/>
      <c r="F42" s="107"/>
      <c r="G42" s="107"/>
      <c r="H42" s="107"/>
      <c r="I42" s="107"/>
      <c r="J42" s="107"/>
      <c r="K42" s="107"/>
      <c r="L42" s="107"/>
      <c r="M42" s="107"/>
      <c r="N42" s="107"/>
    </row>
    <row r="43" spans="1:14">
      <c r="A43" s="78"/>
    </row>
    <row r="44" spans="1:14">
      <c r="A44" s="79" t="s">
        <v>312</v>
      </c>
    </row>
  </sheetData>
  <mergeCells count="12">
    <mergeCell ref="N5:N6"/>
    <mergeCell ref="A42:N42"/>
    <mergeCell ref="A3:N3"/>
    <mergeCell ref="A5:A6"/>
    <mergeCell ref="B5:B6"/>
    <mergeCell ref="C5:G5"/>
    <mergeCell ref="H5:H6"/>
    <mergeCell ref="I5:I6"/>
    <mergeCell ref="J5:J6"/>
    <mergeCell ref="K5:K6"/>
    <mergeCell ref="L5:L6"/>
    <mergeCell ref="M5:M6"/>
  </mergeCells>
  <phoneticPr fontId="2" type="noConversion"/>
  <hyperlinks>
    <hyperlink ref="A43" r:id="rId1" tooltip="http://172.247.71.5" display="http://172.247.71.5/"/>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dimension ref="A1:D17"/>
  <sheetViews>
    <sheetView workbookViewId="0">
      <selection activeCell="B23" sqref="B23"/>
    </sheetView>
  </sheetViews>
  <sheetFormatPr defaultRowHeight="12.75"/>
  <cols>
    <col min="1" max="4" width="30.7109375" style="37" customWidth="1"/>
    <col min="5" max="16384" width="9.140625" style="37"/>
  </cols>
  <sheetData>
    <row r="1" spans="1:4">
      <c r="A1" s="84" t="s">
        <v>215</v>
      </c>
      <c r="B1" s="84"/>
      <c r="C1" s="84"/>
      <c r="D1" s="84"/>
    </row>
    <row r="2" spans="1:4">
      <c r="A2" s="84"/>
      <c r="B2" s="84"/>
      <c r="C2" s="84"/>
      <c r="D2" s="84"/>
    </row>
    <row r="3" spans="1:4" ht="14.25">
      <c r="A3" s="85" t="s">
        <v>307</v>
      </c>
      <c r="B3" s="85"/>
      <c r="C3" s="38"/>
      <c r="D3" s="39" t="s">
        <v>1</v>
      </c>
    </row>
    <row r="4" spans="1:4" s="29" customFormat="1" ht="24.95" customHeight="1">
      <c r="A4" s="83" t="s">
        <v>191</v>
      </c>
      <c r="B4" s="83"/>
      <c r="C4" s="83" t="s">
        <v>192</v>
      </c>
      <c r="D4" s="83"/>
    </row>
    <row r="5" spans="1:4" s="29" customFormat="1" ht="24.95" customHeight="1">
      <c r="A5" s="30" t="s">
        <v>193</v>
      </c>
      <c r="B5" s="30" t="s">
        <v>194</v>
      </c>
      <c r="C5" s="30" t="s">
        <v>193</v>
      </c>
      <c r="D5" s="30" t="s">
        <v>194</v>
      </c>
    </row>
    <row r="6" spans="1:4" s="29" customFormat="1" ht="24.95" customHeight="1">
      <c r="A6" s="31" t="s">
        <v>195</v>
      </c>
      <c r="B6" s="32">
        <v>503213624.32000005</v>
      </c>
      <c r="C6" s="31" t="s">
        <v>196</v>
      </c>
      <c r="D6" s="33">
        <f>SUM(D7:D9)</f>
        <v>254897624.32000002</v>
      </c>
    </row>
    <row r="7" spans="1:4" s="29" customFormat="1" ht="24.95" customHeight="1">
      <c r="A7" s="31" t="s">
        <v>216</v>
      </c>
      <c r="B7" s="32">
        <v>79110000</v>
      </c>
      <c r="C7" s="31" t="s">
        <v>198</v>
      </c>
      <c r="D7" s="33">
        <v>215523703.92000002</v>
      </c>
    </row>
    <row r="8" spans="1:4" s="29" customFormat="1" ht="24.95" customHeight="1">
      <c r="A8" s="31"/>
      <c r="B8" s="32"/>
      <c r="C8" s="31" t="s">
        <v>199</v>
      </c>
      <c r="D8" s="33">
        <v>38264528</v>
      </c>
    </row>
    <row r="9" spans="1:4" s="29" customFormat="1" ht="24.95" customHeight="1">
      <c r="A9" s="31"/>
      <c r="B9" s="32"/>
      <c r="C9" s="31" t="s">
        <v>200</v>
      </c>
      <c r="D9" s="33">
        <v>1109392.3999999999</v>
      </c>
    </row>
    <row r="10" spans="1:4" s="29" customFormat="1" ht="24.95" customHeight="1">
      <c r="A10" s="31"/>
      <c r="B10" s="32"/>
      <c r="C10" s="31" t="s">
        <v>201</v>
      </c>
      <c r="D10" s="33">
        <f>SUM(D11:D16)</f>
        <v>327426000</v>
      </c>
    </row>
    <row r="11" spans="1:4" s="29" customFormat="1" ht="24.95" customHeight="1">
      <c r="A11" s="31"/>
      <c r="B11" s="32"/>
      <c r="C11" s="31" t="s">
        <v>202</v>
      </c>
      <c r="D11" s="33">
        <v>187243280</v>
      </c>
    </row>
    <row r="12" spans="1:4" s="29" customFormat="1" ht="24.95" customHeight="1">
      <c r="A12" s="31"/>
      <c r="B12" s="32"/>
      <c r="C12" s="31" t="s">
        <v>203</v>
      </c>
      <c r="D12" s="33">
        <v>79072720</v>
      </c>
    </row>
    <row r="13" spans="1:4" s="29" customFormat="1" ht="24.95" customHeight="1">
      <c r="A13" s="31"/>
      <c r="B13" s="32"/>
      <c r="C13" s="31" t="s">
        <v>204</v>
      </c>
      <c r="D13" s="33">
        <v>61110000</v>
      </c>
    </row>
    <row r="14" spans="1:4" s="29" customFormat="1" ht="24.95" customHeight="1">
      <c r="A14" s="31"/>
      <c r="B14" s="32"/>
      <c r="C14" s="31" t="s">
        <v>206</v>
      </c>
      <c r="D14" s="33"/>
    </row>
    <row r="15" spans="1:4" s="29" customFormat="1" ht="24.95" customHeight="1">
      <c r="A15" s="31"/>
      <c r="B15" s="32"/>
      <c r="C15" s="31" t="s">
        <v>207</v>
      </c>
      <c r="D15" s="33"/>
    </row>
    <row r="16" spans="1:4" s="29" customFormat="1" ht="24.95" customHeight="1">
      <c r="A16" s="31"/>
      <c r="B16" s="32"/>
      <c r="C16" s="31" t="s">
        <v>208</v>
      </c>
      <c r="D16" s="33"/>
    </row>
    <row r="17" spans="1:4" s="29" customFormat="1" ht="24.95" customHeight="1">
      <c r="A17" s="34" t="s">
        <v>213</v>
      </c>
      <c r="B17" s="32">
        <f>SUM(B6:B16)</f>
        <v>582323624.32000005</v>
      </c>
      <c r="C17" s="34" t="s">
        <v>214</v>
      </c>
      <c r="D17" s="33">
        <f>D10+D6</f>
        <v>582323624.32000005</v>
      </c>
    </row>
  </sheetData>
  <mergeCells count="4">
    <mergeCell ref="A1:D2"/>
    <mergeCell ref="A3:B3"/>
    <mergeCell ref="A4:B4"/>
    <mergeCell ref="C4:D4"/>
  </mergeCells>
  <phoneticPr fontId="2" type="noConversion"/>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dimension ref="A1:D19"/>
  <sheetViews>
    <sheetView topLeftCell="A4" workbookViewId="0">
      <selection activeCell="M15" sqref="M15"/>
    </sheetView>
  </sheetViews>
  <sheetFormatPr defaultRowHeight="24.95" customHeight="1"/>
  <cols>
    <col min="1" max="1" width="43.85546875" style="37" customWidth="1"/>
    <col min="2" max="4" width="14.7109375" style="37" customWidth="1"/>
    <col min="5" max="16384" width="9.140625" style="37"/>
  </cols>
  <sheetData>
    <row r="1" spans="1:4" ht="24.95" customHeight="1">
      <c r="A1" s="86" t="s">
        <v>217</v>
      </c>
      <c r="B1" s="86"/>
      <c r="C1" s="86"/>
      <c r="D1" s="86"/>
    </row>
    <row r="2" spans="1:4" ht="24.95" customHeight="1">
      <c r="A2" s="86"/>
      <c r="B2" s="86"/>
      <c r="C2" s="86"/>
      <c r="D2" s="86"/>
    </row>
    <row r="3" spans="1:4" ht="24.95" customHeight="1">
      <c r="A3" s="40"/>
      <c r="B3" s="41"/>
      <c r="C3" s="42"/>
      <c r="D3" s="43" t="s">
        <v>181</v>
      </c>
    </row>
    <row r="4" spans="1:4" ht="24.95" customHeight="1">
      <c r="A4" s="44" t="s">
        <v>308</v>
      </c>
      <c r="B4" s="45" t="s">
        <v>309</v>
      </c>
      <c r="C4" s="46" t="s">
        <v>196</v>
      </c>
      <c r="D4" s="46" t="s">
        <v>201</v>
      </c>
    </row>
    <row r="5" spans="1:4" ht="24.95" customHeight="1">
      <c r="A5" s="47" t="s">
        <v>296</v>
      </c>
      <c r="B5" s="51">
        <v>503213624.31999999</v>
      </c>
      <c r="C5" s="51">
        <v>254897624.31999999</v>
      </c>
      <c r="D5" s="51">
        <v>248316000</v>
      </c>
    </row>
    <row r="6" spans="1:4" ht="24.95" customHeight="1">
      <c r="A6" s="48" t="s">
        <v>221</v>
      </c>
      <c r="B6" s="51">
        <v>476683408.12</v>
      </c>
      <c r="C6" s="51">
        <v>228367408.12</v>
      </c>
      <c r="D6" s="51">
        <v>248316000</v>
      </c>
    </row>
    <row r="7" spans="1:4" ht="24.95" customHeight="1">
      <c r="A7" s="49" t="s">
        <v>222</v>
      </c>
      <c r="B7" s="51">
        <v>476683408.12</v>
      </c>
      <c r="C7" s="51">
        <v>228367408.12</v>
      </c>
      <c r="D7" s="51">
        <v>248316000</v>
      </c>
    </row>
    <row r="8" spans="1:4" ht="24.95" customHeight="1">
      <c r="A8" s="50" t="s">
        <v>223</v>
      </c>
      <c r="B8" s="51">
        <v>225843604.12</v>
      </c>
      <c r="C8" s="51">
        <v>225843604.12</v>
      </c>
      <c r="D8" s="51"/>
    </row>
    <row r="9" spans="1:4" ht="24.95" customHeight="1">
      <c r="A9" s="50" t="s">
        <v>224</v>
      </c>
      <c r="B9" s="51">
        <v>119652880</v>
      </c>
      <c r="C9" s="51"/>
      <c r="D9" s="51">
        <v>119652880</v>
      </c>
    </row>
    <row r="10" spans="1:4" ht="24.95" customHeight="1">
      <c r="A10" s="50" t="s">
        <v>225</v>
      </c>
      <c r="B10" s="51">
        <v>54480120</v>
      </c>
      <c r="C10" s="51"/>
      <c r="D10" s="51">
        <v>54480120</v>
      </c>
    </row>
    <row r="11" spans="1:4" ht="24.95" customHeight="1">
      <c r="A11" s="50" t="s">
        <v>226</v>
      </c>
      <c r="B11" s="51">
        <v>49449000</v>
      </c>
      <c r="C11" s="51"/>
      <c r="D11" s="51">
        <v>49449000</v>
      </c>
    </row>
    <row r="12" spans="1:4" ht="24.95" customHeight="1">
      <c r="A12" s="50" t="s">
        <v>227</v>
      </c>
      <c r="B12" s="51">
        <v>4470000</v>
      </c>
      <c r="C12" s="51"/>
      <c r="D12" s="51">
        <v>4470000</v>
      </c>
    </row>
    <row r="13" spans="1:4" ht="24.95" customHeight="1">
      <c r="A13" s="50" t="s">
        <v>228</v>
      </c>
      <c r="B13" s="51">
        <v>2523804</v>
      </c>
      <c r="C13" s="51">
        <v>2523804</v>
      </c>
      <c r="D13" s="51"/>
    </row>
    <row r="14" spans="1:4" ht="24.95" customHeight="1">
      <c r="A14" s="50" t="s">
        <v>229</v>
      </c>
      <c r="B14" s="51">
        <v>20264000</v>
      </c>
      <c r="C14" s="51"/>
      <c r="D14" s="51">
        <v>20264000</v>
      </c>
    </row>
    <row r="15" spans="1:4" ht="24.95" customHeight="1">
      <c r="A15" s="48" t="s">
        <v>230</v>
      </c>
      <c r="B15" s="51">
        <v>26530216.199999999</v>
      </c>
      <c r="C15" s="51">
        <v>26530216.199999999</v>
      </c>
      <c r="D15" s="51"/>
    </row>
    <row r="16" spans="1:4" ht="24.95" customHeight="1">
      <c r="A16" s="49" t="s">
        <v>231</v>
      </c>
      <c r="B16" s="51">
        <v>26530216.199999999</v>
      </c>
      <c r="C16" s="51">
        <v>26530216.199999999</v>
      </c>
      <c r="D16" s="51"/>
    </row>
    <row r="17" spans="1:4" ht="24.95" customHeight="1">
      <c r="A17" s="50" t="s">
        <v>232</v>
      </c>
      <c r="B17" s="51">
        <v>200139</v>
      </c>
      <c r="C17" s="51">
        <v>200139</v>
      </c>
      <c r="D17" s="51"/>
    </row>
    <row r="18" spans="1:4" ht="24.95" customHeight="1">
      <c r="A18" s="50" t="s">
        <v>233</v>
      </c>
      <c r="B18" s="51">
        <v>18807198</v>
      </c>
      <c r="C18" s="51">
        <v>18807198</v>
      </c>
      <c r="D18" s="51"/>
    </row>
    <row r="19" spans="1:4" ht="24.95" customHeight="1">
      <c r="A19" s="50" t="s">
        <v>234</v>
      </c>
      <c r="B19" s="51">
        <v>7522879.2000000002</v>
      </c>
      <c r="C19" s="51">
        <v>7522879.2000000002</v>
      </c>
      <c r="D19" s="51"/>
    </row>
  </sheetData>
  <mergeCells count="1">
    <mergeCell ref="A1:D2"/>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11"/>
  <sheetViews>
    <sheetView workbookViewId="0">
      <selection activeCell="A5" sqref="A5"/>
    </sheetView>
  </sheetViews>
  <sheetFormatPr defaultRowHeight="12.75"/>
  <cols>
    <col min="1" max="1" width="43.85546875" style="37" customWidth="1"/>
    <col min="2" max="4" width="14.7109375" style="37" customWidth="1"/>
    <col min="5" max="16384" width="9.140625" style="37"/>
  </cols>
  <sheetData>
    <row r="1" spans="1:4">
      <c r="A1" s="86" t="s">
        <v>310</v>
      </c>
      <c r="B1" s="86"/>
      <c r="C1" s="86"/>
      <c r="D1" s="86"/>
    </row>
    <row r="2" spans="1:4">
      <c r="A2" s="86"/>
      <c r="B2" s="86"/>
      <c r="C2" s="86"/>
      <c r="D2" s="86"/>
    </row>
    <row r="3" spans="1:4" ht="15">
      <c r="A3" s="40"/>
      <c r="B3" s="41"/>
      <c r="C3" s="42"/>
      <c r="D3" s="43" t="s">
        <v>181</v>
      </c>
    </row>
    <row r="4" spans="1:4">
      <c r="A4" s="44" t="s">
        <v>308</v>
      </c>
      <c r="B4" s="45" t="s">
        <v>309</v>
      </c>
      <c r="C4" s="46" t="s">
        <v>196</v>
      </c>
      <c r="D4" s="46" t="s">
        <v>201</v>
      </c>
    </row>
    <row r="5" spans="1:4">
      <c r="A5" s="47" t="s">
        <v>296</v>
      </c>
      <c r="B5" s="51">
        <v>79110000</v>
      </c>
      <c r="C5" s="51"/>
      <c r="D5" s="51">
        <v>79110000</v>
      </c>
    </row>
    <row r="6" spans="1:4">
      <c r="A6" s="48" t="s">
        <v>235</v>
      </c>
      <c r="B6" s="51">
        <v>32660000</v>
      </c>
      <c r="C6" s="51"/>
      <c r="D6" s="51">
        <v>32660000</v>
      </c>
    </row>
    <row r="7" spans="1:4">
      <c r="A7" s="49" t="s">
        <v>236</v>
      </c>
      <c r="B7" s="51">
        <v>32660000</v>
      </c>
      <c r="C7" s="51"/>
      <c r="D7" s="51">
        <v>32660000</v>
      </c>
    </row>
    <row r="8" spans="1:4">
      <c r="A8" s="50" t="s">
        <v>237</v>
      </c>
      <c r="B8" s="51">
        <v>32660000</v>
      </c>
      <c r="C8" s="51"/>
      <c r="D8" s="51">
        <v>32660000</v>
      </c>
    </row>
    <row r="9" spans="1:4">
      <c r="A9" s="48" t="s">
        <v>238</v>
      </c>
      <c r="B9" s="51">
        <v>46450000</v>
      </c>
      <c r="C9" s="51"/>
      <c r="D9" s="51">
        <v>46450000</v>
      </c>
    </row>
    <row r="10" spans="1:4">
      <c r="A10" s="49" t="s">
        <v>239</v>
      </c>
      <c r="B10" s="51">
        <v>46450000</v>
      </c>
      <c r="C10" s="51"/>
      <c r="D10" s="51">
        <v>46450000</v>
      </c>
    </row>
    <row r="11" spans="1:4">
      <c r="A11" s="50" t="s">
        <v>240</v>
      </c>
      <c r="B11" s="51">
        <v>46450000</v>
      </c>
      <c r="C11" s="51"/>
      <c r="D11" s="51">
        <v>46450000</v>
      </c>
    </row>
  </sheetData>
  <mergeCells count="1">
    <mergeCell ref="A1:D2"/>
  </mergeCells>
  <phoneticPr fontId="2" type="noConversion"/>
  <pageMargins left="0.7" right="0.7" top="0.75" bottom="0.75" header="0.3" footer="0.3"/>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dimension ref="A1:B54"/>
  <sheetViews>
    <sheetView workbookViewId="0">
      <selection sqref="A1:B1"/>
    </sheetView>
  </sheetViews>
  <sheetFormatPr defaultRowHeight="12.75"/>
  <cols>
    <col min="1" max="1" width="57" style="37" customWidth="1"/>
    <col min="2" max="2" width="37.7109375" style="37" customWidth="1"/>
    <col min="3" max="16384" width="9.140625" style="37"/>
  </cols>
  <sheetData>
    <row r="1" spans="1:2" ht="36" customHeight="1">
      <c r="A1" s="87" t="s">
        <v>241</v>
      </c>
      <c r="B1" s="87"/>
    </row>
    <row r="2" spans="1:2" ht="19.5" customHeight="1">
      <c r="A2" s="52" t="s">
        <v>190</v>
      </c>
      <c r="B2" s="53" t="s">
        <v>181</v>
      </c>
    </row>
    <row r="3" spans="1:2" ht="24.95" customHeight="1">
      <c r="A3" s="54" t="s">
        <v>242</v>
      </c>
      <c r="B3" s="54" t="s">
        <v>243</v>
      </c>
    </row>
    <row r="4" spans="1:2" ht="24.95" customHeight="1">
      <c r="A4" s="55" t="s">
        <v>244</v>
      </c>
      <c r="B4" s="56">
        <f>SUM(B5:B16)</f>
        <v>215523703.91999999</v>
      </c>
    </row>
    <row r="5" spans="1:2" ht="24.95" customHeight="1">
      <c r="A5" s="57" t="s">
        <v>245</v>
      </c>
      <c r="B5" s="56">
        <v>29170182.719999999</v>
      </c>
    </row>
    <row r="6" spans="1:2" ht="24.95" customHeight="1">
      <c r="A6" s="57" t="s">
        <v>246</v>
      </c>
      <c r="B6" s="56">
        <v>65688528</v>
      </c>
    </row>
    <row r="7" spans="1:2" ht="24.95" customHeight="1">
      <c r="A7" s="57" t="s">
        <v>247</v>
      </c>
      <c r="B7" s="56">
        <v>40583360</v>
      </c>
    </row>
    <row r="8" spans="1:2" ht="24.95" customHeight="1">
      <c r="A8" s="57" t="s">
        <v>248</v>
      </c>
      <c r="B8" s="56">
        <v>876000</v>
      </c>
    </row>
    <row r="9" spans="1:2" ht="24.95" customHeight="1">
      <c r="A9" s="57" t="s">
        <v>249</v>
      </c>
      <c r="B9" s="56">
        <v>18807198</v>
      </c>
    </row>
    <row r="10" spans="1:2" ht="24.95" customHeight="1">
      <c r="A10" s="57" t="s">
        <v>250</v>
      </c>
      <c r="B10" s="56">
        <v>7522879.2000000002</v>
      </c>
    </row>
    <row r="11" spans="1:2" ht="24.95" customHeight="1">
      <c r="A11" s="58" t="s">
        <v>251</v>
      </c>
      <c r="B11" s="56">
        <v>4690980</v>
      </c>
    </row>
    <row r="12" spans="1:2" ht="24.95" customHeight="1">
      <c r="A12" s="58" t="s">
        <v>252</v>
      </c>
      <c r="B12" s="56">
        <v>3704130</v>
      </c>
    </row>
    <row r="13" spans="1:2" ht="24.95" customHeight="1">
      <c r="A13" s="57" t="s">
        <v>253</v>
      </c>
      <c r="B13" s="56">
        <v>826090</v>
      </c>
    </row>
    <row r="14" spans="1:2" ht="24.95" customHeight="1">
      <c r="A14" s="58" t="s">
        <v>254</v>
      </c>
      <c r="B14" s="56">
        <v>19090956</v>
      </c>
    </row>
    <row r="15" spans="1:2" ht="24.95" customHeight="1">
      <c r="A15" s="58" t="s">
        <v>255</v>
      </c>
      <c r="B15" s="56">
        <v>0</v>
      </c>
    </row>
    <row r="16" spans="1:2" ht="24.95" customHeight="1">
      <c r="A16" s="57" t="s">
        <v>256</v>
      </c>
      <c r="B16" s="56">
        <v>24563400</v>
      </c>
    </row>
    <row r="17" spans="1:2" ht="24.95" customHeight="1">
      <c r="A17" s="59" t="s">
        <v>257</v>
      </c>
      <c r="B17" s="56">
        <f>SUM(B18:B40)</f>
        <v>38264528</v>
      </c>
    </row>
    <row r="18" spans="1:2" ht="24.95" customHeight="1">
      <c r="A18" s="57" t="s">
        <v>258</v>
      </c>
      <c r="B18" s="56">
        <v>2000000</v>
      </c>
    </row>
    <row r="19" spans="1:2" ht="24.95" customHeight="1">
      <c r="A19" s="57" t="s">
        <v>259</v>
      </c>
      <c r="B19" s="56">
        <v>1200000</v>
      </c>
    </row>
    <row r="20" spans="1:2" ht="24.95" customHeight="1">
      <c r="A20" s="57" t="s">
        <v>260</v>
      </c>
      <c r="B20" s="56">
        <v>0</v>
      </c>
    </row>
    <row r="21" spans="1:2" ht="24.95" customHeight="1">
      <c r="A21" s="57" t="s">
        <v>261</v>
      </c>
      <c r="B21" s="56">
        <v>0</v>
      </c>
    </row>
    <row r="22" spans="1:2" ht="24.95" customHeight="1">
      <c r="A22" s="57" t="s">
        <v>262</v>
      </c>
      <c r="B22" s="56">
        <v>700000</v>
      </c>
    </row>
    <row r="23" spans="1:2" ht="24.95" customHeight="1">
      <c r="A23" s="57" t="s">
        <v>263</v>
      </c>
      <c r="B23" s="56">
        <v>5000000</v>
      </c>
    </row>
    <row r="24" spans="1:2" ht="24.95" customHeight="1">
      <c r="A24" s="57" t="s">
        <v>264</v>
      </c>
      <c r="B24" s="56">
        <v>300000</v>
      </c>
    </row>
    <row r="25" spans="1:2" ht="24.95" customHeight="1">
      <c r="A25" s="57" t="s">
        <v>265</v>
      </c>
      <c r="B25" s="56">
        <v>0</v>
      </c>
    </row>
    <row r="26" spans="1:2" ht="24.95" customHeight="1">
      <c r="A26" s="57" t="s">
        <v>266</v>
      </c>
      <c r="B26" s="56">
        <v>1500000</v>
      </c>
    </row>
    <row r="27" spans="1:2" ht="24.95" customHeight="1">
      <c r="A27" s="57" t="s">
        <v>267</v>
      </c>
      <c r="B27" s="56">
        <v>400000</v>
      </c>
    </row>
    <row r="28" spans="1:2" ht="24.95" customHeight="1">
      <c r="A28" s="57" t="s">
        <v>268</v>
      </c>
      <c r="B28" s="56">
        <v>0</v>
      </c>
    </row>
    <row r="29" spans="1:2" ht="24.95" customHeight="1">
      <c r="A29" s="57" t="s">
        <v>269</v>
      </c>
      <c r="B29" s="56">
        <v>150000</v>
      </c>
    </row>
    <row r="30" spans="1:2" ht="24.95" customHeight="1">
      <c r="A30" s="57" t="s">
        <v>270</v>
      </c>
      <c r="B30" s="56">
        <v>0</v>
      </c>
    </row>
    <row r="31" spans="1:2" ht="24.95" customHeight="1">
      <c r="A31" s="57" t="s">
        <v>185</v>
      </c>
      <c r="B31" s="56">
        <v>1324800</v>
      </c>
    </row>
    <row r="32" spans="1:2" ht="24.95" customHeight="1">
      <c r="A32" s="57" t="s">
        <v>271</v>
      </c>
      <c r="B32" s="56"/>
    </row>
    <row r="33" spans="1:2" ht="24.95" customHeight="1">
      <c r="A33" s="57" t="s">
        <v>272</v>
      </c>
      <c r="B33" s="56"/>
    </row>
    <row r="34" spans="1:2" ht="24.95" customHeight="1">
      <c r="A34" s="57" t="s">
        <v>273</v>
      </c>
      <c r="B34" s="56">
        <v>1200000</v>
      </c>
    </row>
    <row r="35" spans="1:2" ht="24.95" customHeight="1">
      <c r="A35" s="57" t="s">
        <v>274</v>
      </c>
      <c r="B35" s="56">
        <v>0</v>
      </c>
    </row>
    <row r="36" spans="1:2" ht="24.95" customHeight="1">
      <c r="A36" s="57" t="s">
        <v>275</v>
      </c>
      <c r="B36" s="56">
        <v>1468800</v>
      </c>
    </row>
    <row r="37" spans="1:2" ht="24.95" customHeight="1">
      <c r="A37" s="57" t="s">
        <v>276</v>
      </c>
      <c r="B37" s="56">
        <v>4974000</v>
      </c>
    </row>
    <row r="38" spans="1:2" ht="24.95" customHeight="1">
      <c r="A38" s="57" t="s">
        <v>277</v>
      </c>
      <c r="B38" s="56">
        <v>7862600</v>
      </c>
    </row>
    <row r="39" spans="1:2" ht="24.95" customHeight="1">
      <c r="A39" s="57" t="s">
        <v>278</v>
      </c>
      <c r="B39" s="56">
        <v>7034828</v>
      </c>
    </row>
    <row r="40" spans="1:2" ht="24.95" customHeight="1">
      <c r="A40" s="57" t="s">
        <v>279</v>
      </c>
      <c r="B40" s="56">
        <v>3149500</v>
      </c>
    </row>
    <row r="41" spans="1:2" ht="24.95" customHeight="1">
      <c r="A41" s="59" t="s">
        <v>280</v>
      </c>
      <c r="B41" s="56">
        <f>SUM(B42:B49)</f>
        <v>1109392.3999999999</v>
      </c>
    </row>
    <row r="42" spans="1:2" ht="24.95" customHeight="1">
      <c r="A42" s="57" t="s">
        <v>281</v>
      </c>
      <c r="B42" s="56">
        <v>189639</v>
      </c>
    </row>
    <row r="43" spans="1:2" ht="24.95" customHeight="1">
      <c r="A43" s="57" t="s">
        <v>282</v>
      </c>
      <c r="B43" s="56">
        <v>60960</v>
      </c>
    </row>
    <row r="44" spans="1:2" ht="24.95" customHeight="1">
      <c r="A44" s="57" t="s">
        <v>283</v>
      </c>
      <c r="B44" s="56">
        <v>16440</v>
      </c>
    </row>
    <row r="45" spans="1:2" ht="24.95" customHeight="1">
      <c r="A45" s="57" t="s">
        <v>284</v>
      </c>
      <c r="B45" s="56"/>
    </row>
    <row r="46" spans="1:2" ht="24.95" customHeight="1">
      <c r="A46" s="57" t="s">
        <v>285</v>
      </c>
      <c r="B46" s="56"/>
    </row>
    <row r="47" spans="1:2" ht="24.95" customHeight="1">
      <c r="A47" s="58" t="s">
        <v>286</v>
      </c>
      <c r="B47" s="56">
        <v>576845</v>
      </c>
    </row>
    <row r="48" spans="1:2" ht="24.95" customHeight="1">
      <c r="A48" s="57" t="s">
        <v>287</v>
      </c>
      <c r="B48" s="56">
        <v>15900</v>
      </c>
    </row>
    <row r="49" spans="1:2" ht="24.95" customHeight="1">
      <c r="A49" s="57" t="s">
        <v>288</v>
      </c>
      <c r="B49" s="56">
        <v>249608.4</v>
      </c>
    </row>
    <row r="50" spans="1:2" ht="24.95" customHeight="1">
      <c r="A50" s="59" t="s">
        <v>289</v>
      </c>
      <c r="B50" s="56">
        <f>SUM(B51:B53)</f>
        <v>0</v>
      </c>
    </row>
    <row r="51" spans="1:2" ht="24.95" customHeight="1">
      <c r="A51" s="57" t="s">
        <v>290</v>
      </c>
      <c r="B51" s="56">
        <v>0</v>
      </c>
    </row>
    <row r="52" spans="1:2" ht="24.95" customHeight="1">
      <c r="A52" s="57" t="s">
        <v>291</v>
      </c>
      <c r="B52" s="56"/>
    </row>
    <row r="53" spans="1:2" ht="24.95" customHeight="1">
      <c r="A53" s="57" t="s">
        <v>292</v>
      </c>
      <c r="B53" s="56">
        <v>0</v>
      </c>
    </row>
    <row r="54" spans="1:2" ht="24.95" customHeight="1">
      <c r="A54" s="54" t="s">
        <v>293</v>
      </c>
      <c r="B54" s="56">
        <f>B50+B41+B17+B4</f>
        <v>254897624.31999999</v>
      </c>
    </row>
  </sheetData>
  <mergeCells count="1">
    <mergeCell ref="A1:B1"/>
  </mergeCells>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L6"/>
  <sheetViews>
    <sheetView workbookViewId="0">
      <selection activeCell="B18" sqref="B18"/>
    </sheetView>
  </sheetViews>
  <sheetFormatPr defaultRowHeight="24.95" customHeight="1"/>
  <cols>
    <col min="1" max="1" width="25.85546875" style="37" customWidth="1"/>
    <col min="2" max="2" width="17" style="37" customWidth="1"/>
    <col min="3" max="3" width="15.85546875" style="37" customWidth="1"/>
    <col min="4" max="4" width="16.28515625" style="37" customWidth="1"/>
    <col min="5" max="5" width="11.85546875" style="37" customWidth="1"/>
    <col min="6" max="6" width="14.42578125" style="37" customWidth="1"/>
    <col min="7" max="7" width="15.5703125" style="37" customWidth="1"/>
    <col min="8" max="8" width="12.140625" style="37" customWidth="1"/>
    <col min="9" max="9" width="15.5703125" style="37" customWidth="1"/>
    <col min="10" max="11" width="14.42578125" style="37" customWidth="1"/>
    <col min="12" max="12" width="17.42578125" style="37" customWidth="1"/>
    <col min="13" max="16384" width="9.140625" style="37"/>
  </cols>
  <sheetData>
    <row r="1" spans="1:12" ht="24.95" customHeight="1">
      <c r="A1" s="88" t="s">
        <v>294</v>
      </c>
      <c r="B1" s="88"/>
      <c r="C1" s="88"/>
      <c r="D1" s="88"/>
      <c r="E1" s="88"/>
      <c r="F1" s="88"/>
      <c r="G1" s="88"/>
      <c r="H1" s="88"/>
      <c r="I1" s="88"/>
      <c r="J1" s="88"/>
      <c r="K1" s="88"/>
      <c r="L1" s="88"/>
    </row>
    <row r="2" spans="1:12" ht="24.95" customHeight="1">
      <c r="K2" s="89" t="s">
        <v>181</v>
      </c>
      <c r="L2" s="90"/>
    </row>
    <row r="3" spans="1:12" ht="24.95" customHeight="1">
      <c r="A3" s="91" t="s">
        <v>218</v>
      </c>
      <c r="B3" s="91" t="s">
        <v>295</v>
      </c>
      <c r="C3" s="92"/>
      <c r="D3" s="92"/>
      <c r="E3" s="92"/>
      <c r="F3" s="92"/>
      <c r="G3" s="92" t="s">
        <v>7</v>
      </c>
      <c r="H3" s="92" t="s">
        <v>12</v>
      </c>
      <c r="I3" s="92" t="s">
        <v>9</v>
      </c>
      <c r="J3" s="92" t="s">
        <v>15</v>
      </c>
      <c r="K3" s="92" t="s">
        <v>10</v>
      </c>
      <c r="L3" s="93" t="s">
        <v>219</v>
      </c>
    </row>
    <row r="4" spans="1:12" ht="24.95" customHeight="1">
      <c r="A4" s="91"/>
      <c r="B4" s="60" t="s">
        <v>5</v>
      </c>
      <c r="C4" s="60" t="s">
        <v>8</v>
      </c>
      <c r="D4" s="60" t="s">
        <v>6</v>
      </c>
      <c r="E4" s="61" t="s">
        <v>13</v>
      </c>
      <c r="F4" s="60" t="s">
        <v>11</v>
      </c>
      <c r="G4" s="92"/>
      <c r="H4" s="92"/>
      <c r="I4" s="92"/>
      <c r="J4" s="92"/>
      <c r="K4" s="92"/>
      <c r="L4" s="94"/>
    </row>
    <row r="5" spans="1:12" ht="24.95" customHeight="1">
      <c r="A5" s="47" t="s">
        <v>220</v>
      </c>
      <c r="B5" s="51">
        <v>492202996.63</v>
      </c>
      <c r="C5" s="51">
        <v>79110000</v>
      </c>
      <c r="D5" s="51">
        <v>4350000</v>
      </c>
      <c r="E5" s="51"/>
      <c r="F5" s="51">
        <v>6660627.6900000004</v>
      </c>
      <c r="G5" s="51"/>
      <c r="H5" s="51"/>
      <c r="I5" s="51"/>
      <c r="J5" s="51"/>
      <c r="K5" s="51"/>
      <c r="L5" s="51">
        <v>582323624.31999993</v>
      </c>
    </row>
    <row r="6" spans="1:12" ht="24.95" customHeight="1">
      <c r="A6" s="48" t="s">
        <v>296</v>
      </c>
      <c r="B6" s="51">
        <v>492202996.63</v>
      </c>
      <c r="C6" s="51">
        <v>79110000</v>
      </c>
      <c r="D6" s="51">
        <v>4350000</v>
      </c>
      <c r="E6" s="51"/>
      <c r="F6" s="51">
        <v>6660627.6900000004</v>
      </c>
      <c r="G6" s="51"/>
      <c r="H6" s="51"/>
      <c r="I6" s="51"/>
      <c r="J6" s="51"/>
      <c r="K6" s="51"/>
      <c r="L6" s="51">
        <v>582323624.31999993</v>
      </c>
    </row>
  </sheetData>
  <mergeCells count="10">
    <mergeCell ref="A1:L1"/>
    <mergeCell ref="K2:L2"/>
    <mergeCell ref="A3:A4"/>
    <mergeCell ref="B3:F3"/>
    <mergeCell ref="G3:G4"/>
    <mergeCell ref="H3:H4"/>
    <mergeCell ref="I3:I4"/>
    <mergeCell ref="J3:J4"/>
    <mergeCell ref="K3:K4"/>
    <mergeCell ref="L3:L4"/>
  </mergeCells>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6"/>
  <sheetViews>
    <sheetView workbookViewId="0">
      <selection activeCell="C19" sqref="C19"/>
    </sheetView>
  </sheetViews>
  <sheetFormatPr defaultRowHeight="24.95" customHeight="1"/>
  <cols>
    <col min="1" max="1" width="24.140625" style="37" customWidth="1"/>
    <col min="2" max="2" width="17" style="37" customWidth="1"/>
    <col min="3" max="3" width="15.140625" style="37" customWidth="1"/>
    <col min="4" max="4" width="16.28515625" style="37" customWidth="1"/>
    <col min="5" max="5" width="13.28515625" style="37" customWidth="1"/>
    <col min="6" max="6" width="12.140625" style="37" customWidth="1"/>
    <col min="7" max="7" width="7" style="37" customWidth="1"/>
    <col min="8" max="8" width="12.140625" style="37" customWidth="1"/>
    <col min="9" max="9" width="15.5703125" style="37" customWidth="1"/>
    <col min="10" max="16384" width="9.140625" style="37"/>
  </cols>
  <sheetData>
    <row r="1" spans="1:9" ht="24.95" customHeight="1">
      <c r="A1" s="95" t="s">
        <v>297</v>
      </c>
      <c r="B1" s="95"/>
      <c r="C1" s="95"/>
      <c r="D1" s="95"/>
      <c r="E1" s="95"/>
      <c r="F1" s="95"/>
      <c r="G1" s="95"/>
      <c r="H1" s="95"/>
      <c r="I1" s="95"/>
    </row>
    <row r="2" spans="1:9" ht="24.95" customHeight="1">
      <c r="I2" s="62" t="s">
        <v>181</v>
      </c>
    </row>
    <row r="3" spans="1:9" ht="24.95" customHeight="1">
      <c r="A3" s="96" t="s">
        <v>218</v>
      </c>
      <c r="B3" s="96" t="s">
        <v>298</v>
      </c>
      <c r="C3" s="97"/>
      <c r="D3" s="96" t="s">
        <v>299</v>
      </c>
      <c r="E3" s="97" t="s">
        <v>300</v>
      </c>
      <c r="F3" s="97" t="s">
        <v>301</v>
      </c>
      <c r="G3" s="97" t="s">
        <v>302</v>
      </c>
      <c r="H3" s="97" t="s">
        <v>303</v>
      </c>
      <c r="I3" s="97" t="s">
        <v>304</v>
      </c>
    </row>
    <row r="4" spans="1:9" ht="24.95" customHeight="1">
      <c r="A4" s="97"/>
      <c r="B4" s="63" t="s">
        <v>305</v>
      </c>
      <c r="C4" s="64" t="s">
        <v>306</v>
      </c>
      <c r="D4" s="96"/>
      <c r="E4" s="97"/>
      <c r="F4" s="97"/>
      <c r="G4" s="97"/>
      <c r="H4" s="97"/>
      <c r="I4" s="97"/>
    </row>
    <row r="5" spans="1:9" ht="24.95" customHeight="1">
      <c r="A5" s="47" t="s">
        <v>220</v>
      </c>
      <c r="B5" s="51">
        <v>216633096.31999999</v>
      </c>
      <c r="C5" s="51">
        <v>38264528</v>
      </c>
      <c r="D5" s="51">
        <v>327426000</v>
      </c>
      <c r="E5" s="51"/>
      <c r="F5" s="51"/>
      <c r="G5" s="51"/>
      <c r="H5" s="51"/>
      <c r="I5" s="51">
        <v>582323624.31999993</v>
      </c>
    </row>
    <row r="6" spans="1:9" ht="24.95" customHeight="1">
      <c r="A6" s="48" t="s">
        <v>296</v>
      </c>
      <c r="B6" s="51">
        <v>216633096.31999999</v>
      </c>
      <c r="C6" s="51">
        <v>38264528</v>
      </c>
      <c r="D6" s="51">
        <v>327426000</v>
      </c>
      <c r="E6" s="51"/>
      <c r="F6" s="51"/>
      <c r="G6" s="51"/>
      <c r="H6" s="51"/>
      <c r="I6" s="51">
        <v>582323624.31999993</v>
      </c>
    </row>
  </sheetData>
  <mergeCells count="9">
    <mergeCell ref="A1:I1"/>
    <mergeCell ref="A3:A4"/>
    <mergeCell ref="B3:C3"/>
    <mergeCell ref="D3:D4"/>
    <mergeCell ref="E3:E4"/>
    <mergeCell ref="F3:F4"/>
    <mergeCell ref="G3:G4"/>
    <mergeCell ref="H3:H4"/>
    <mergeCell ref="I3:I4"/>
  </mergeCells>
  <phoneticPr fontId="2" type="noConversion"/>
  <pageMargins left="0.7" right="0.7" top="0.75" bottom="0.75" header="0.3" footer="0.3"/>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sheetPr codeName="Sheet48">
    <pageSetUpPr fitToPage="1"/>
  </sheetPr>
  <dimension ref="A1:Q76"/>
  <sheetViews>
    <sheetView tabSelected="1" topLeftCell="A13" workbookViewId="0">
      <selection activeCell="C15" sqref="C15"/>
    </sheetView>
  </sheetViews>
  <sheetFormatPr defaultRowHeight="24.95" customHeight="1"/>
  <cols>
    <col min="1" max="1" width="45.7109375" style="2" customWidth="1"/>
    <col min="2" max="2" width="27" style="2" customWidth="1"/>
    <col min="3" max="3" width="18.7109375" style="2" customWidth="1"/>
    <col min="4" max="10" width="15.7109375" style="2" customWidth="1"/>
    <col min="11" max="15" width="23.28515625" style="2" hidden="1" customWidth="1"/>
    <col min="16" max="16" width="10.140625" style="2" hidden="1" customWidth="1"/>
    <col min="17" max="20" width="0" style="2" hidden="1" customWidth="1"/>
    <col min="21" max="16384" width="9.140625" style="2"/>
  </cols>
  <sheetData>
    <row r="1" spans="1:17" ht="24.95" customHeight="1">
      <c r="A1" s="98" t="s">
        <v>179</v>
      </c>
      <c r="B1" s="98"/>
      <c r="C1" s="98"/>
      <c r="D1" s="98"/>
      <c r="E1" s="98"/>
      <c r="F1" s="98"/>
      <c r="G1" s="98"/>
      <c r="H1" s="98"/>
      <c r="I1" s="98"/>
      <c r="J1" s="98"/>
      <c r="K1" s="98"/>
      <c r="L1" s="98"/>
      <c r="M1" s="98"/>
      <c r="N1" s="98"/>
      <c r="O1" s="98"/>
      <c r="P1" s="1"/>
    </row>
    <row r="2" spans="1:17" ht="24.95" customHeight="1">
      <c r="A2" s="98"/>
      <c r="B2" s="98"/>
      <c r="C2" s="98"/>
      <c r="D2" s="98"/>
      <c r="E2" s="98"/>
      <c r="F2" s="98"/>
      <c r="G2" s="98"/>
      <c r="H2" s="98"/>
      <c r="I2" s="98"/>
      <c r="J2" s="98"/>
      <c r="K2" s="98"/>
      <c r="L2" s="98"/>
      <c r="M2" s="98"/>
      <c r="N2" s="98"/>
      <c r="O2" s="98"/>
      <c r="P2" s="1"/>
    </row>
    <row r="3" spans="1:17" ht="24.95" customHeight="1">
      <c r="A3" s="3"/>
      <c r="B3" s="4" t="s">
        <v>0</v>
      </c>
      <c r="D3" s="5"/>
      <c r="O3" s="5" t="s">
        <v>1</v>
      </c>
      <c r="P3" s="1"/>
    </row>
    <row r="4" spans="1:17" ht="24.95" customHeight="1">
      <c r="A4" s="6" t="s">
        <v>2</v>
      </c>
      <c r="B4" s="6" t="s">
        <v>3</v>
      </c>
      <c r="C4" s="6" t="s">
        <v>4</v>
      </c>
      <c r="D4" s="6" t="s">
        <v>5</v>
      </c>
      <c r="E4" s="6" t="s">
        <v>6</v>
      </c>
      <c r="F4" s="6" t="s">
        <v>7</v>
      </c>
      <c r="G4" s="6" t="s">
        <v>8</v>
      </c>
      <c r="H4" s="6" t="s">
        <v>9</v>
      </c>
      <c r="I4" s="6" t="s">
        <v>10</v>
      </c>
      <c r="J4" s="6" t="s">
        <v>11</v>
      </c>
      <c r="K4" s="6" t="s">
        <v>12</v>
      </c>
      <c r="L4" s="6" t="s">
        <v>13</v>
      </c>
      <c r="M4" s="6" t="s">
        <v>14</v>
      </c>
      <c r="N4" s="6" t="s">
        <v>15</v>
      </c>
      <c r="O4" s="6" t="s">
        <v>16</v>
      </c>
      <c r="P4" s="7"/>
    </row>
    <row r="5" spans="1:17" ht="24.95" customHeight="1">
      <c r="A5" s="8" t="s">
        <v>17</v>
      </c>
      <c r="B5" s="9" t="s">
        <v>0</v>
      </c>
      <c r="C5" s="10">
        <v>582323624.32000005</v>
      </c>
      <c r="D5" s="10">
        <v>492202996.63</v>
      </c>
      <c r="E5" s="10">
        <v>4350000</v>
      </c>
      <c r="F5" s="10" t="s">
        <v>0</v>
      </c>
      <c r="G5" s="10">
        <v>79110000</v>
      </c>
      <c r="H5" s="10" t="s">
        <v>0</v>
      </c>
      <c r="I5" s="10" t="s">
        <v>0</v>
      </c>
      <c r="J5" s="10">
        <v>6660627.6900000004</v>
      </c>
      <c r="K5" s="10" t="s">
        <v>0</v>
      </c>
      <c r="L5" s="10" t="s">
        <v>0</v>
      </c>
      <c r="M5" s="10" t="s">
        <v>0</v>
      </c>
      <c r="N5" s="10" t="s">
        <v>0</v>
      </c>
      <c r="O5" s="10" t="s">
        <v>0</v>
      </c>
      <c r="P5" s="11">
        <v>5301</v>
      </c>
      <c r="Q5" s="2" t="str">
        <f>P5&amp;A5</f>
        <v>5301温岭市公安局</v>
      </c>
    </row>
    <row r="6" spans="1:17" ht="24.95" customHeight="1">
      <c r="A6" s="12" t="s">
        <v>18</v>
      </c>
      <c r="B6" s="9" t="s">
        <v>0</v>
      </c>
      <c r="C6" s="10">
        <v>582323624.32000005</v>
      </c>
      <c r="D6" s="10">
        <v>492202996.63</v>
      </c>
      <c r="E6" s="10">
        <v>4350000</v>
      </c>
      <c r="F6" s="10" t="s">
        <v>0</v>
      </c>
      <c r="G6" s="10">
        <v>79110000</v>
      </c>
      <c r="H6" s="10" t="s">
        <v>0</v>
      </c>
      <c r="I6" s="10" t="s">
        <v>0</v>
      </c>
      <c r="J6" s="10">
        <v>6660627.6900000004</v>
      </c>
      <c r="K6" s="10" t="s">
        <v>0</v>
      </c>
      <c r="L6" s="10" t="s">
        <v>0</v>
      </c>
      <c r="M6" s="10" t="s">
        <v>0</v>
      </c>
      <c r="N6" s="10" t="s">
        <v>0</v>
      </c>
      <c r="O6" s="10" t="s">
        <v>0</v>
      </c>
      <c r="P6" s="11">
        <v>530100</v>
      </c>
    </row>
    <row r="7" spans="1:17" ht="24.95" customHeight="1">
      <c r="A7" s="8" t="s">
        <v>19</v>
      </c>
      <c r="B7" s="9" t="s">
        <v>0</v>
      </c>
      <c r="C7" s="10">
        <v>254897624.31999999</v>
      </c>
      <c r="D7" s="10">
        <v>254897624.31999999</v>
      </c>
      <c r="E7" s="10" t="s">
        <v>0</v>
      </c>
      <c r="F7" s="10" t="s">
        <v>0</v>
      </c>
      <c r="G7" s="10" t="s">
        <v>0</v>
      </c>
      <c r="H7" s="10" t="s">
        <v>0</v>
      </c>
      <c r="I7" s="10" t="s">
        <v>0</v>
      </c>
      <c r="J7" s="10" t="s">
        <v>0</v>
      </c>
      <c r="K7" s="10" t="s">
        <v>0</v>
      </c>
      <c r="L7" s="10" t="s">
        <v>0</v>
      </c>
      <c r="M7" s="10" t="s">
        <v>0</v>
      </c>
      <c r="N7" s="10" t="s">
        <v>0</v>
      </c>
      <c r="O7" s="10" t="s">
        <v>0</v>
      </c>
      <c r="P7" s="1"/>
    </row>
    <row r="8" spans="1:17" ht="24.95" customHeight="1">
      <c r="A8" s="8" t="s">
        <v>20</v>
      </c>
      <c r="B8" s="9" t="s">
        <v>0</v>
      </c>
      <c r="C8" s="10">
        <v>215523703.91999999</v>
      </c>
      <c r="D8" s="10">
        <v>215523703.91999999</v>
      </c>
      <c r="E8" s="10" t="s">
        <v>0</v>
      </c>
      <c r="F8" s="10" t="s">
        <v>0</v>
      </c>
      <c r="G8" s="10" t="s">
        <v>0</v>
      </c>
      <c r="H8" s="10" t="s">
        <v>0</v>
      </c>
      <c r="I8" s="10" t="s">
        <v>0</v>
      </c>
      <c r="J8" s="10" t="s">
        <v>0</v>
      </c>
      <c r="K8" s="10" t="s">
        <v>0</v>
      </c>
      <c r="L8" s="10" t="s">
        <v>0</v>
      </c>
      <c r="M8" s="10" t="s">
        <v>0</v>
      </c>
      <c r="N8" s="10" t="s">
        <v>0</v>
      </c>
      <c r="O8" s="10" t="s">
        <v>0</v>
      </c>
      <c r="P8" s="1"/>
    </row>
    <row r="9" spans="1:17" ht="24.95" customHeight="1">
      <c r="A9" s="8" t="s">
        <v>21</v>
      </c>
      <c r="B9" s="13" t="s">
        <v>22</v>
      </c>
      <c r="C9" s="10">
        <v>258820.8</v>
      </c>
      <c r="D9" s="10">
        <v>258820.8</v>
      </c>
      <c r="E9" s="10" t="s">
        <v>0</v>
      </c>
      <c r="F9" s="10" t="s">
        <v>0</v>
      </c>
      <c r="G9" s="10" t="s">
        <v>0</v>
      </c>
      <c r="H9" s="10" t="s">
        <v>0</v>
      </c>
      <c r="I9" s="10" t="s">
        <v>0</v>
      </c>
      <c r="J9" s="10" t="s">
        <v>0</v>
      </c>
      <c r="K9" s="10" t="s">
        <v>0</v>
      </c>
      <c r="L9" s="10" t="s">
        <v>0</v>
      </c>
      <c r="M9" s="10" t="s">
        <v>0</v>
      </c>
      <c r="N9" s="10" t="s">
        <v>0</v>
      </c>
      <c r="O9" s="10" t="s">
        <v>0</v>
      </c>
      <c r="P9" s="1"/>
    </row>
    <row r="10" spans="1:17" ht="24.95" customHeight="1">
      <c r="A10" s="14" t="s">
        <v>21</v>
      </c>
      <c r="B10" s="13" t="s">
        <v>23</v>
      </c>
      <c r="C10" s="10">
        <v>103528.32000000001</v>
      </c>
      <c r="D10" s="10">
        <v>103528.32000000001</v>
      </c>
      <c r="E10" s="10" t="s">
        <v>0</v>
      </c>
      <c r="F10" s="10" t="s">
        <v>0</v>
      </c>
      <c r="G10" s="10" t="s">
        <v>0</v>
      </c>
      <c r="H10" s="10" t="s">
        <v>0</v>
      </c>
      <c r="I10" s="10" t="s">
        <v>0</v>
      </c>
      <c r="J10" s="10" t="s">
        <v>0</v>
      </c>
      <c r="K10" s="10" t="s">
        <v>0</v>
      </c>
      <c r="L10" s="10" t="s">
        <v>0</v>
      </c>
      <c r="M10" s="10" t="s">
        <v>0</v>
      </c>
      <c r="N10" s="10" t="s">
        <v>0</v>
      </c>
      <c r="O10" s="10" t="s">
        <v>0</v>
      </c>
      <c r="P10" s="1"/>
    </row>
    <row r="11" spans="1:17" ht="24.95" customHeight="1">
      <c r="A11" s="14" t="str">
        <f>A10</f>
        <v xml:space="preserve">    事业在职人员工资</v>
      </c>
      <c r="B11" s="13" t="s">
        <v>24</v>
      </c>
      <c r="C11" s="10">
        <v>2144404</v>
      </c>
      <c r="D11" s="10">
        <v>2144404</v>
      </c>
      <c r="E11" s="10" t="s">
        <v>0</v>
      </c>
      <c r="F11" s="10" t="s">
        <v>0</v>
      </c>
      <c r="G11" s="10" t="s">
        <v>0</v>
      </c>
      <c r="H11" s="10" t="s">
        <v>0</v>
      </c>
      <c r="I11" s="10" t="s">
        <v>0</v>
      </c>
      <c r="J11" s="10" t="s">
        <v>0</v>
      </c>
      <c r="K11" s="10" t="s">
        <v>0</v>
      </c>
      <c r="L11" s="10" t="s">
        <v>0</v>
      </c>
      <c r="M11" s="10" t="s">
        <v>0</v>
      </c>
      <c r="N11" s="10" t="s">
        <v>0</v>
      </c>
      <c r="O11" s="10" t="s">
        <v>0</v>
      </c>
      <c r="P11" s="1"/>
    </row>
    <row r="12" spans="1:17" ht="24.95" customHeight="1">
      <c r="A12" s="14" t="s">
        <v>25</v>
      </c>
      <c r="B12" s="13" t="s">
        <v>22</v>
      </c>
      <c r="C12" s="10">
        <v>18548377.199999999</v>
      </c>
      <c r="D12" s="10">
        <v>18548377.199999999</v>
      </c>
      <c r="E12" s="10" t="s">
        <v>0</v>
      </c>
      <c r="F12" s="10" t="s">
        <v>0</v>
      </c>
      <c r="G12" s="10" t="s">
        <v>0</v>
      </c>
      <c r="H12" s="10" t="s">
        <v>0</v>
      </c>
      <c r="I12" s="10" t="s">
        <v>0</v>
      </c>
      <c r="J12" s="10" t="s">
        <v>0</v>
      </c>
      <c r="K12" s="10" t="s">
        <v>0</v>
      </c>
      <c r="L12" s="10" t="s">
        <v>0</v>
      </c>
      <c r="M12" s="10" t="s">
        <v>0</v>
      </c>
      <c r="N12" s="10" t="s">
        <v>0</v>
      </c>
      <c r="O12" s="10" t="s">
        <v>0</v>
      </c>
      <c r="P12" s="1"/>
    </row>
    <row r="13" spans="1:17" ht="24.95" customHeight="1">
      <c r="A13" s="14" t="str">
        <f>A12</f>
        <v xml:space="preserve">    行政（参公）在职人员工资</v>
      </c>
      <c r="B13" s="13" t="s">
        <v>23</v>
      </c>
      <c r="C13" s="10">
        <v>7419350.8799999999</v>
      </c>
      <c r="D13" s="10">
        <v>7419350.8799999999</v>
      </c>
      <c r="E13" s="10" t="s">
        <v>0</v>
      </c>
      <c r="F13" s="10" t="s">
        <v>0</v>
      </c>
      <c r="G13" s="10" t="s">
        <v>0</v>
      </c>
      <c r="H13" s="10" t="s">
        <v>0</v>
      </c>
      <c r="I13" s="10" t="s">
        <v>0</v>
      </c>
      <c r="J13" s="10" t="s">
        <v>0</v>
      </c>
      <c r="K13" s="10" t="s">
        <v>0</v>
      </c>
      <c r="L13" s="10" t="s">
        <v>0</v>
      </c>
      <c r="M13" s="10" t="s">
        <v>0</v>
      </c>
      <c r="N13" s="10" t="s">
        <v>0</v>
      </c>
      <c r="O13" s="10" t="s">
        <v>0</v>
      </c>
      <c r="P13" s="1"/>
    </row>
    <row r="14" spans="1:17" ht="24.95" customHeight="1">
      <c r="A14" s="14" t="str">
        <f>A13</f>
        <v xml:space="preserve">    行政（参公）在职人员工资</v>
      </c>
      <c r="B14" s="13" t="s">
        <v>26</v>
      </c>
      <c r="C14" s="10">
        <v>187049222.72</v>
      </c>
      <c r="D14" s="10">
        <v>187049222.72</v>
      </c>
      <c r="E14" s="10" t="s">
        <v>0</v>
      </c>
      <c r="F14" s="10" t="s">
        <v>0</v>
      </c>
      <c r="G14" s="10" t="s">
        <v>0</v>
      </c>
      <c r="H14" s="10" t="s">
        <v>0</v>
      </c>
      <c r="I14" s="10" t="s">
        <v>0</v>
      </c>
      <c r="J14" s="10" t="s">
        <v>0</v>
      </c>
      <c r="K14" s="10" t="s">
        <v>0</v>
      </c>
      <c r="L14" s="10" t="s">
        <v>0</v>
      </c>
      <c r="M14" s="10" t="s">
        <v>0</v>
      </c>
      <c r="N14" s="10" t="s">
        <v>0</v>
      </c>
      <c r="O14" s="10" t="s">
        <v>0</v>
      </c>
      <c r="P14" s="1"/>
    </row>
    <row r="15" spans="1:17" ht="24.95" customHeight="1">
      <c r="A15" s="8" t="s">
        <v>27</v>
      </c>
      <c r="B15" s="9" t="s">
        <v>0</v>
      </c>
      <c r="C15" s="10">
        <v>38264528</v>
      </c>
      <c r="D15" s="10">
        <v>38264528</v>
      </c>
      <c r="E15" s="10" t="s">
        <v>0</v>
      </c>
      <c r="F15" s="10" t="s">
        <v>0</v>
      </c>
      <c r="G15" s="10" t="s">
        <v>0</v>
      </c>
      <c r="H15" s="10" t="s">
        <v>0</v>
      </c>
      <c r="I15" s="10" t="s">
        <v>0</v>
      </c>
      <c r="J15" s="10" t="s">
        <v>0</v>
      </c>
      <c r="K15" s="10" t="s">
        <v>0</v>
      </c>
      <c r="L15" s="10" t="s">
        <v>0</v>
      </c>
      <c r="M15" s="10" t="s">
        <v>0</v>
      </c>
      <c r="N15" s="10" t="s">
        <v>0</v>
      </c>
      <c r="O15" s="10" t="s">
        <v>0</v>
      </c>
      <c r="P15" s="1"/>
    </row>
    <row r="16" spans="1:17" ht="24.95" customHeight="1">
      <c r="A16" s="14" t="s">
        <v>28</v>
      </c>
      <c r="B16" s="13" t="s">
        <v>24</v>
      </c>
      <c r="C16" s="10">
        <v>35000</v>
      </c>
      <c r="D16" s="10">
        <v>35000</v>
      </c>
      <c r="E16" s="10" t="s">
        <v>0</v>
      </c>
      <c r="F16" s="10" t="s">
        <v>0</v>
      </c>
      <c r="G16" s="10" t="s">
        <v>0</v>
      </c>
      <c r="H16" s="10" t="s">
        <v>0</v>
      </c>
      <c r="I16" s="10" t="s">
        <v>0</v>
      </c>
      <c r="J16" s="10" t="s">
        <v>0</v>
      </c>
      <c r="K16" s="10" t="s">
        <v>0</v>
      </c>
      <c r="L16" s="10" t="s">
        <v>0</v>
      </c>
      <c r="M16" s="10" t="s">
        <v>0</v>
      </c>
      <c r="N16" s="10" t="s">
        <v>0</v>
      </c>
      <c r="O16" s="10" t="s">
        <v>0</v>
      </c>
      <c r="P16" s="1"/>
    </row>
    <row r="17" spans="1:16" ht="24.95" customHeight="1">
      <c r="A17" s="14" t="str">
        <f>A16</f>
        <v xml:space="preserve">    公务出行经费</v>
      </c>
      <c r="B17" s="13" t="s">
        <v>26</v>
      </c>
      <c r="C17" s="10">
        <v>636348</v>
      </c>
      <c r="D17" s="10">
        <v>636348</v>
      </c>
      <c r="E17" s="10" t="s">
        <v>0</v>
      </c>
      <c r="F17" s="10" t="s">
        <v>0</v>
      </c>
      <c r="G17" s="10" t="s">
        <v>0</v>
      </c>
      <c r="H17" s="10" t="s">
        <v>0</v>
      </c>
      <c r="I17" s="10" t="s">
        <v>0</v>
      </c>
      <c r="J17" s="10" t="s">
        <v>0</v>
      </c>
      <c r="K17" s="10" t="s">
        <v>0</v>
      </c>
      <c r="L17" s="10" t="s">
        <v>0</v>
      </c>
      <c r="M17" s="10" t="s">
        <v>0</v>
      </c>
      <c r="N17" s="10" t="s">
        <v>0</v>
      </c>
      <c r="O17" s="10" t="s">
        <v>0</v>
      </c>
      <c r="P17" s="1"/>
    </row>
    <row r="18" spans="1:16" ht="24.95" customHeight="1">
      <c r="A18" s="8" t="s">
        <v>29</v>
      </c>
      <c r="B18" s="13" t="s">
        <v>26</v>
      </c>
      <c r="C18" s="10">
        <v>6363480</v>
      </c>
      <c r="D18" s="10">
        <v>6363480</v>
      </c>
      <c r="E18" s="10" t="s">
        <v>0</v>
      </c>
      <c r="F18" s="10" t="s">
        <v>0</v>
      </c>
      <c r="G18" s="10" t="s">
        <v>0</v>
      </c>
      <c r="H18" s="10" t="s">
        <v>0</v>
      </c>
      <c r="I18" s="10" t="s">
        <v>0</v>
      </c>
      <c r="J18" s="10" t="s">
        <v>0</v>
      </c>
      <c r="K18" s="10" t="s">
        <v>0</v>
      </c>
      <c r="L18" s="10" t="s">
        <v>0</v>
      </c>
      <c r="M18" s="10" t="s">
        <v>0</v>
      </c>
      <c r="N18" s="10" t="s">
        <v>0</v>
      </c>
      <c r="O18" s="10" t="s">
        <v>0</v>
      </c>
      <c r="P18" s="1"/>
    </row>
    <row r="19" spans="1:16" ht="24.95" customHeight="1">
      <c r="A19" s="8" t="s">
        <v>30</v>
      </c>
      <c r="B19" s="13" t="s">
        <v>26</v>
      </c>
      <c r="C19" s="10">
        <v>7862600</v>
      </c>
      <c r="D19" s="10">
        <v>7862600</v>
      </c>
      <c r="E19" s="10" t="s">
        <v>0</v>
      </c>
      <c r="F19" s="10" t="s">
        <v>0</v>
      </c>
      <c r="G19" s="10" t="s">
        <v>0</v>
      </c>
      <c r="H19" s="10" t="s">
        <v>0</v>
      </c>
      <c r="I19" s="10" t="s">
        <v>0</v>
      </c>
      <c r="J19" s="10" t="s">
        <v>0</v>
      </c>
      <c r="K19" s="10" t="s">
        <v>0</v>
      </c>
      <c r="L19" s="10" t="s">
        <v>0</v>
      </c>
      <c r="M19" s="10" t="s">
        <v>0</v>
      </c>
      <c r="N19" s="10" t="s">
        <v>0</v>
      </c>
      <c r="O19" s="10" t="s">
        <v>0</v>
      </c>
      <c r="P19" s="1"/>
    </row>
    <row r="20" spans="1:16" ht="24.95" customHeight="1">
      <c r="A20" s="8" t="s">
        <v>31</v>
      </c>
      <c r="B20" s="13" t="s">
        <v>32</v>
      </c>
      <c r="C20" s="10">
        <v>9600</v>
      </c>
      <c r="D20" s="10">
        <v>9600</v>
      </c>
      <c r="E20" s="10" t="s">
        <v>0</v>
      </c>
      <c r="F20" s="10" t="s">
        <v>0</v>
      </c>
      <c r="G20" s="10" t="s">
        <v>0</v>
      </c>
      <c r="H20" s="10" t="s">
        <v>0</v>
      </c>
      <c r="I20" s="10" t="s">
        <v>0</v>
      </c>
      <c r="J20" s="10" t="s">
        <v>0</v>
      </c>
      <c r="K20" s="10" t="s">
        <v>0</v>
      </c>
      <c r="L20" s="10" t="s">
        <v>0</v>
      </c>
      <c r="M20" s="10" t="s">
        <v>0</v>
      </c>
      <c r="N20" s="10" t="s">
        <v>0</v>
      </c>
      <c r="O20" s="10" t="s">
        <v>0</v>
      </c>
      <c r="P20" s="1"/>
    </row>
    <row r="21" spans="1:16" ht="24.95" customHeight="1">
      <c r="A21" s="8" t="s">
        <v>33</v>
      </c>
      <c r="B21" s="13" t="s">
        <v>24</v>
      </c>
      <c r="C21" s="10">
        <v>252000</v>
      </c>
      <c r="D21" s="10">
        <v>252000</v>
      </c>
      <c r="E21" s="10" t="s">
        <v>0</v>
      </c>
      <c r="F21" s="10" t="s">
        <v>0</v>
      </c>
      <c r="G21" s="10" t="s">
        <v>0</v>
      </c>
      <c r="H21" s="10" t="s">
        <v>0</v>
      </c>
      <c r="I21" s="10" t="s">
        <v>0</v>
      </c>
      <c r="J21" s="10" t="s">
        <v>0</v>
      </c>
      <c r="K21" s="10" t="s">
        <v>0</v>
      </c>
      <c r="L21" s="10" t="s">
        <v>0</v>
      </c>
      <c r="M21" s="10" t="s">
        <v>0</v>
      </c>
      <c r="N21" s="10" t="s">
        <v>0</v>
      </c>
      <c r="O21" s="10" t="s">
        <v>0</v>
      </c>
      <c r="P21" s="1"/>
    </row>
    <row r="22" spans="1:16" ht="24.95" customHeight="1">
      <c r="A22" s="8" t="s">
        <v>34</v>
      </c>
      <c r="B22" s="13" t="s">
        <v>24</v>
      </c>
      <c r="C22" s="10">
        <v>92400</v>
      </c>
      <c r="D22" s="10">
        <v>92400</v>
      </c>
      <c r="E22" s="10" t="s">
        <v>0</v>
      </c>
      <c r="F22" s="10" t="s">
        <v>0</v>
      </c>
      <c r="G22" s="10" t="s">
        <v>0</v>
      </c>
      <c r="H22" s="10" t="s">
        <v>0</v>
      </c>
      <c r="I22" s="10" t="s">
        <v>0</v>
      </c>
      <c r="J22" s="10" t="s">
        <v>0</v>
      </c>
      <c r="K22" s="10" t="s">
        <v>0</v>
      </c>
      <c r="L22" s="10" t="s">
        <v>0</v>
      </c>
      <c r="M22" s="10" t="s">
        <v>0</v>
      </c>
      <c r="N22" s="10" t="s">
        <v>0</v>
      </c>
      <c r="O22" s="10" t="s">
        <v>0</v>
      </c>
      <c r="P22" s="1"/>
    </row>
    <row r="23" spans="1:16" ht="24.95" customHeight="1">
      <c r="A23" s="8" t="s">
        <v>35</v>
      </c>
      <c r="B23" s="13" t="s">
        <v>26</v>
      </c>
      <c r="C23" s="10">
        <v>774700</v>
      </c>
      <c r="D23" s="10">
        <v>774700</v>
      </c>
      <c r="E23" s="10" t="s">
        <v>0</v>
      </c>
      <c r="F23" s="10" t="s">
        <v>0</v>
      </c>
      <c r="G23" s="10" t="s">
        <v>0</v>
      </c>
      <c r="H23" s="10" t="s">
        <v>0</v>
      </c>
      <c r="I23" s="10" t="s">
        <v>0</v>
      </c>
      <c r="J23" s="10" t="s">
        <v>0</v>
      </c>
      <c r="K23" s="10" t="s">
        <v>0</v>
      </c>
      <c r="L23" s="10" t="s">
        <v>0</v>
      </c>
      <c r="M23" s="10" t="s">
        <v>0</v>
      </c>
      <c r="N23" s="10" t="s">
        <v>0</v>
      </c>
      <c r="O23" s="10" t="s">
        <v>0</v>
      </c>
      <c r="P23" s="1"/>
    </row>
    <row r="24" spans="1:16" ht="24.95" customHeight="1">
      <c r="A24" s="8" t="s">
        <v>36</v>
      </c>
      <c r="B24" s="13" t="s">
        <v>26</v>
      </c>
      <c r="C24" s="10">
        <v>16272000</v>
      </c>
      <c r="D24" s="10">
        <v>16272000</v>
      </c>
      <c r="E24" s="10" t="s">
        <v>0</v>
      </c>
      <c r="F24" s="10" t="s">
        <v>0</v>
      </c>
      <c r="G24" s="10" t="s">
        <v>0</v>
      </c>
      <c r="H24" s="10" t="s">
        <v>0</v>
      </c>
      <c r="I24" s="10" t="s">
        <v>0</v>
      </c>
      <c r="J24" s="10" t="s">
        <v>0</v>
      </c>
      <c r="K24" s="10" t="s">
        <v>0</v>
      </c>
      <c r="L24" s="10" t="s">
        <v>0</v>
      </c>
      <c r="M24" s="10" t="s">
        <v>0</v>
      </c>
      <c r="N24" s="10" t="s">
        <v>0</v>
      </c>
      <c r="O24" s="10" t="s">
        <v>0</v>
      </c>
      <c r="P24" s="1"/>
    </row>
    <row r="25" spans="1:16" ht="24.95" customHeight="1">
      <c r="A25" s="8" t="s">
        <v>37</v>
      </c>
      <c r="B25" s="13" t="s">
        <v>26</v>
      </c>
      <c r="C25" s="10">
        <v>5966400</v>
      </c>
      <c r="D25" s="10">
        <v>5966400</v>
      </c>
      <c r="E25" s="10" t="s">
        <v>0</v>
      </c>
      <c r="F25" s="10" t="s">
        <v>0</v>
      </c>
      <c r="G25" s="10" t="s">
        <v>0</v>
      </c>
      <c r="H25" s="10" t="s">
        <v>0</v>
      </c>
      <c r="I25" s="10" t="s">
        <v>0</v>
      </c>
      <c r="J25" s="10" t="s">
        <v>0</v>
      </c>
      <c r="K25" s="10" t="s">
        <v>0</v>
      </c>
      <c r="L25" s="10" t="s">
        <v>0</v>
      </c>
      <c r="M25" s="10" t="s">
        <v>0</v>
      </c>
      <c r="N25" s="10" t="s">
        <v>0</v>
      </c>
      <c r="O25" s="10" t="s">
        <v>0</v>
      </c>
      <c r="P25" s="1"/>
    </row>
    <row r="26" spans="1:16" ht="24.95" customHeight="1">
      <c r="A26" s="8" t="s">
        <v>38</v>
      </c>
      <c r="B26" s="9" t="s">
        <v>0</v>
      </c>
      <c r="C26" s="10">
        <v>1109392.3999999999</v>
      </c>
      <c r="D26" s="10">
        <v>1109392.3999999999</v>
      </c>
      <c r="E26" s="10" t="s">
        <v>0</v>
      </c>
      <c r="F26" s="10" t="s">
        <v>0</v>
      </c>
      <c r="G26" s="10" t="s">
        <v>0</v>
      </c>
      <c r="H26" s="10" t="s">
        <v>0</v>
      </c>
      <c r="I26" s="10" t="s">
        <v>0</v>
      </c>
      <c r="J26" s="10" t="s">
        <v>0</v>
      </c>
      <c r="K26" s="10" t="s">
        <v>0</v>
      </c>
      <c r="L26" s="10" t="s">
        <v>0</v>
      </c>
      <c r="M26" s="10" t="s">
        <v>0</v>
      </c>
      <c r="N26" s="10" t="s">
        <v>0</v>
      </c>
      <c r="O26" s="10" t="s">
        <v>0</v>
      </c>
      <c r="P26" s="1"/>
    </row>
    <row r="27" spans="1:16" ht="24.95" customHeight="1">
      <c r="A27" s="8" t="s">
        <v>39</v>
      </c>
      <c r="B27" s="13" t="s">
        <v>26</v>
      </c>
      <c r="C27" s="10">
        <v>15900</v>
      </c>
      <c r="D27" s="10">
        <v>15900</v>
      </c>
      <c r="E27" s="10" t="s">
        <v>0</v>
      </c>
      <c r="F27" s="10" t="s">
        <v>0</v>
      </c>
      <c r="G27" s="10" t="s">
        <v>0</v>
      </c>
      <c r="H27" s="10" t="s">
        <v>0</v>
      </c>
      <c r="I27" s="10" t="s">
        <v>0</v>
      </c>
      <c r="J27" s="10" t="s">
        <v>0</v>
      </c>
      <c r="K27" s="10" t="s">
        <v>0</v>
      </c>
      <c r="L27" s="10" t="s">
        <v>0</v>
      </c>
      <c r="M27" s="10" t="s">
        <v>0</v>
      </c>
      <c r="N27" s="10" t="s">
        <v>0</v>
      </c>
      <c r="O27" s="10" t="s">
        <v>0</v>
      </c>
      <c r="P27" s="1"/>
    </row>
    <row r="28" spans="1:16" ht="24.95" customHeight="1">
      <c r="A28" s="8" t="s">
        <v>40</v>
      </c>
      <c r="B28" s="13" t="s">
        <v>26</v>
      </c>
      <c r="C28" s="10">
        <v>249608.4</v>
      </c>
      <c r="D28" s="10">
        <v>249608.4</v>
      </c>
      <c r="E28" s="10" t="s">
        <v>0</v>
      </c>
      <c r="F28" s="10" t="s">
        <v>0</v>
      </c>
      <c r="G28" s="10" t="s">
        <v>0</v>
      </c>
      <c r="H28" s="10" t="s">
        <v>0</v>
      </c>
      <c r="I28" s="10" t="s">
        <v>0</v>
      </c>
      <c r="J28" s="10" t="s">
        <v>0</v>
      </c>
      <c r="K28" s="10" t="s">
        <v>0</v>
      </c>
      <c r="L28" s="10" t="s">
        <v>0</v>
      </c>
      <c r="M28" s="10" t="s">
        <v>0</v>
      </c>
      <c r="N28" s="10" t="s">
        <v>0</v>
      </c>
      <c r="O28" s="10" t="s">
        <v>0</v>
      </c>
      <c r="P28" s="1"/>
    </row>
    <row r="29" spans="1:16" ht="24.95" customHeight="1">
      <c r="A29" s="8" t="s">
        <v>41</v>
      </c>
      <c r="B29" s="13" t="s">
        <v>32</v>
      </c>
      <c r="C29" s="10">
        <v>190539</v>
      </c>
      <c r="D29" s="10">
        <v>190539</v>
      </c>
      <c r="E29" s="10" t="s">
        <v>0</v>
      </c>
      <c r="F29" s="10" t="s">
        <v>0</v>
      </c>
      <c r="G29" s="10" t="s">
        <v>0</v>
      </c>
      <c r="H29" s="10" t="s">
        <v>0</v>
      </c>
      <c r="I29" s="10" t="s">
        <v>0</v>
      </c>
      <c r="J29" s="10" t="s">
        <v>0</v>
      </c>
      <c r="K29" s="10" t="s">
        <v>0</v>
      </c>
      <c r="L29" s="10" t="s">
        <v>0</v>
      </c>
      <c r="M29" s="10" t="s">
        <v>0</v>
      </c>
      <c r="N29" s="10" t="s">
        <v>0</v>
      </c>
      <c r="O29" s="10" t="s">
        <v>0</v>
      </c>
      <c r="P29" s="1"/>
    </row>
    <row r="30" spans="1:16" ht="24.95" customHeight="1">
      <c r="A30" s="8" t="s">
        <v>42</v>
      </c>
      <c r="B30" s="13" t="s">
        <v>26</v>
      </c>
      <c r="C30" s="10">
        <v>653345</v>
      </c>
      <c r="D30" s="10">
        <v>653345</v>
      </c>
      <c r="E30" s="10" t="s">
        <v>0</v>
      </c>
      <c r="F30" s="10" t="s">
        <v>0</v>
      </c>
      <c r="G30" s="10" t="s">
        <v>0</v>
      </c>
      <c r="H30" s="10" t="s">
        <v>0</v>
      </c>
      <c r="I30" s="10" t="s">
        <v>0</v>
      </c>
      <c r="J30" s="10" t="s">
        <v>0</v>
      </c>
      <c r="K30" s="10" t="s">
        <v>0</v>
      </c>
      <c r="L30" s="10" t="s">
        <v>0</v>
      </c>
      <c r="M30" s="10" t="s">
        <v>0</v>
      </c>
      <c r="N30" s="10" t="s">
        <v>0</v>
      </c>
      <c r="O30" s="10" t="s">
        <v>0</v>
      </c>
      <c r="P30" s="1"/>
    </row>
    <row r="31" spans="1:16" ht="24.95" customHeight="1">
      <c r="A31" s="8" t="s">
        <v>43</v>
      </c>
      <c r="B31" s="9" t="s">
        <v>0</v>
      </c>
      <c r="C31" s="10">
        <v>327426000</v>
      </c>
      <c r="D31" s="10">
        <v>237305372.31</v>
      </c>
      <c r="E31" s="10">
        <v>4350000</v>
      </c>
      <c r="F31" s="10" t="s">
        <v>0</v>
      </c>
      <c r="G31" s="10">
        <v>79110000</v>
      </c>
      <c r="H31" s="10" t="s">
        <v>0</v>
      </c>
      <c r="I31" s="10" t="s">
        <v>0</v>
      </c>
      <c r="J31" s="10">
        <v>6660627.6900000004</v>
      </c>
      <c r="K31" s="10" t="s">
        <v>0</v>
      </c>
      <c r="L31" s="10" t="s">
        <v>0</v>
      </c>
      <c r="M31" s="10" t="s">
        <v>0</v>
      </c>
      <c r="N31" s="10" t="s">
        <v>0</v>
      </c>
      <c r="O31" s="10" t="s">
        <v>0</v>
      </c>
      <c r="P31" s="1"/>
    </row>
    <row r="32" spans="1:16" ht="24.95" customHeight="1">
      <c r="A32" s="8" t="s">
        <v>44</v>
      </c>
      <c r="B32" s="9" t="s">
        <v>0</v>
      </c>
      <c r="C32" s="10">
        <v>187243280</v>
      </c>
      <c r="D32" s="10">
        <v>156404514.30000001</v>
      </c>
      <c r="E32" s="10">
        <v>4350000</v>
      </c>
      <c r="F32" s="10" t="s">
        <v>0</v>
      </c>
      <c r="G32" s="10">
        <v>20000000</v>
      </c>
      <c r="H32" s="10" t="s">
        <v>0</v>
      </c>
      <c r="I32" s="10" t="s">
        <v>0</v>
      </c>
      <c r="J32" s="10">
        <v>6488765.7000000002</v>
      </c>
      <c r="K32" s="10" t="s">
        <v>0</v>
      </c>
      <c r="L32" s="10" t="s">
        <v>0</v>
      </c>
      <c r="M32" s="10" t="s">
        <v>0</v>
      </c>
      <c r="N32" s="10" t="s">
        <v>0</v>
      </c>
      <c r="O32" s="10" t="s">
        <v>0</v>
      </c>
      <c r="P32" s="1"/>
    </row>
    <row r="33" spans="1:16" ht="24.95" customHeight="1">
      <c r="A33" s="8" t="s">
        <v>45</v>
      </c>
      <c r="B33" s="13" t="s">
        <v>46</v>
      </c>
      <c r="C33" s="10">
        <v>230000</v>
      </c>
      <c r="D33" s="10">
        <v>230000</v>
      </c>
      <c r="E33" s="10" t="s">
        <v>0</v>
      </c>
      <c r="F33" s="10" t="s">
        <v>0</v>
      </c>
      <c r="G33" s="10" t="s">
        <v>0</v>
      </c>
      <c r="H33" s="10" t="s">
        <v>0</v>
      </c>
      <c r="I33" s="10" t="s">
        <v>0</v>
      </c>
      <c r="J33" s="10" t="s">
        <v>0</v>
      </c>
      <c r="K33" s="10" t="s">
        <v>0</v>
      </c>
      <c r="L33" s="10" t="s">
        <v>0</v>
      </c>
      <c r="M33" s="10" t="s">
        <v>0</v>
      </c>
      <c r="N33" s="10" t="s">
        <v>0</v>
      </c>
      <c r="O33" s="10" t="s">
        <v>0</v>
      </c>
      <c r="P33" s="1"/>
    </row>
    <row r="34" spans="1:16" ht="24.95" customHeight="1">
      <c r="A34" s="8" t="s">
        <v>47</v>
      </c>
      <c r="B34" s="13" t="s">
        <v>48</v>
      </c>
      <c r="C34" s="10">
        <v>1300000</v>
      </c>
      <c r="D34" s="10">
        <v>1294446.6000000001</v>
      </c>
      <c r="E34" s="10" t="s">
        <v>0</v>
      </c>
      <c r="F34" s="10" t="s">
        <v>0</v>
      </c>
      <c r="G34" s="10" t="s">
        <v>0</v>
      </c>
      <c r="H34" s="10" t="s">
        <v>0</v>
      </c>
      <c r="I34" s="10" t="s">
        <v>0</v>
      </c>
      <c r="J34" s="10">
        <v>5553.4</v>
      </c>
      <c r="K34" s="10" t="s">
        <v>0</v>
      </c>
      <c r="L34" s="10" t="s">
        <v>0</v>
      </c>
      <c r="M34" s="10" t="s">
        <v>0</v>
      </c>
      <c r="N34" s="10" t="s">
        <v>0</v>
      </c>
      <c r="O34" s="10" t="s">
        <v>0</v>
      </c>
      <c r="P34" s="1"/>
    </row>
    <row r="35" spans="1:16" ht="24.95" customHeight="1">
      <c r="A35" s="8" t="s">
        <v>49</v>
      </c>
      <c r="B35" s="13" t="s">
        <v>46</v>
      </c>
      <c r="C35" s="10">
        <v>3500000</v>
      </c>
      <c r="D35" s="10">
        <v>3499907</v>
      </c>
      <c r="E35" s="10" t="s">
        <v>0</v>
      </c>
      <c r="F35" s="10" t="s">
        <v>0</v>
      </c>
      <c r="G35" s="10" t="s">
        <v>0</v>
      </c>
      <c r="H35" s="10" t="s">
        <v>0</v>
      </c>
      <c r="I35" s="10" t="s">
        <v>0</v>
      </c>
      <c r="J35" s="10">
        <v>93</v>
      </c>
      <c r="K35" s="10" t="s">
        <v>0</v>
      </c>
      <c r="L35" s="10" t="s">
        <v>0</v>
      </c>
      <c r="M35" s="10" t="s">
        <v>0</v>
      </c>
      <c r="N35" s="10" t="s">
        <v>0</v>
      </c>
      <c r="O35" s="10" t="s">
        <v>0</v>
      </c>
      <c r="P35" s="1"/>
    </row>
    <row r="36" spans="1:16" ht="24.95" customHeight="1">
      <c r="A36" s="8" t="s">
        <v>50</v>
      </c>
      <c r="B36" s="13" t="s">
        <v>46</v>
      </c>
      <c r="C36" s="10">
        <v>1104000</v>
      </c>
      <c r="D36" s="10">
        <v>1072878.7</v>
      </c>
      <c r="E36" s="10" t="s">
        <v>0</v>
      </c>
      <c r="F36" s="10" t="s">
        <v>0</v>
      </c>
      <c r="G36" s="10" t="s">
        <v>0</v>
      </c>
      <c r="H36" s="10" t="s">
        <v>0</v>
      </c>
      <c r="I36" s="10" t="s">
        <v>0</v>
      </c>
      <c r="J36" s="10">
        <v>31121.3</v>
      </c>
      <c r="K36" s="10" t="s">
        <v>0</v>
      </c>
      <c r="L36" s="10" t="s">
        <v>0</v>
      </c>
      <c r="M36" s="10" t="s">
        <v>0</v>
      </c>
      <c r="N36" s="10" t="s">
        <v>0</v>
      </c>
      <c r="O36" s="10" t="s">
        <v>0</v>
      </c>
      <c r="P36" s="1"/>
    </row>
    <row r="37" spans="1:16" ht="24.95" customHeight="1">
      <c r="A37" s="8" t="s">
        <v>51</v>
      </c>
      <c r="B37" s="13" t="s">
        <v>52</v>
      </c>
      <c r="C37" s="10">
        <v>3046000</v>
      </c>
      <c r="D37" s="10">
        <v>1131237</v>
      </c>
      <c r="E37" s="10" t="s">
        <v>0</v>
      </c>
      <c r="F37" s="10" t="s">
        <v>0</v>
      </c>
      <c r="G37" s="10" t="s">
        <v>0</v>
      </c>
      <c r="H37" s="10" t="s">
        <v>0</v>
      </c>
      <c r="I37" s="10" t="s">
        <v>0</v>
      </c>
      <c r="J37" s="10">
        <v>1914763</v>
      </c>
      <c r="K37" s="10" t="s">
        <v>0</v>
      </c>
      <c r="L37" s="10" t="s">
        <v>0</v>
      </c>
      <c r="M37" s="10" t="s">
        <v>0</v>
      </c>
      <c r="N37" s="10" t="s">
        <v>0</v>
      </c>
      <c r="O37" s="10" t="s">
        <v>0</v>
      </c>
      <c r="P37" s="1"/>
    </row>
    <row r="38" spans="1:16" ht="24.95" customHeight="1">
      <c r="A38" s="8" t="s">
        <v>53</v>
      </c>
      <c r="B38" s="13" t="s">
        <v>46</v>
      </c>
      <c r="C38" s="10">
        <v>3280000</v>
      </c>
      <c r="D38" s="10">
        <v>3265017</v>
      </c>
      <c r="E38" s="10" t="s">
        <v>0</v>
      </c>
      <c r="F38" s="10" t="s">
        <v>0</v>
      </c>
      <c r="G38" s="10" t="s">
        <v>0</v>
      </c>
      <c r="H38" s="10" t="s">
        <v>0</v>
      </c>
      <c r="I38" s="10" t="s">
        <v>0</v>
      </c>
      <c r="J38" s="10">
        <v>14983</v>
      </c>
      <c r="K38" s="10" t="s">
        <v>0</v>
      </c>
      <c r="L38" s="10" t="s">
        <v>0</v>
      </c>
      <c r="M38" s="10" t="s">
        <v>0</v>
      </c>
      <c r="N38" s="10" t="s">
        <v>0</v>
      </c>
      <c r="O38" s="10" t="s">
        <v>0</v>
      </c>
      <c r="P38" s="1"/>
    </row>
    <row r="39" spans="1:16" ht="24.95" customHeight="1">
      <c r="A39" s="8" t="s">
        <v>54</v>
      </c>
      <c r="B39" s="13" t="s">
        <v>52</v>
      </c>
      <c r="C39" s="10">
        <v>110000</v>
      </c>
      <c r="D39" s="10">
        <v>110000</v>
      </c>
      <c r="E39" s="10" t="s">
        <v>0</v>
      </c>
      <c r="F39" s="10" t="s">
        <v>0</v>
      </c>
      <c r="G39" s="10" t="s">
        <v>0</v>
      </c>
      <c r="H39" s="10" t="s">
        <v>0</v>
      </c>
      <c r="I39" s="10" t="s">
        <v>0</v>
      </c>
      <c r="J39" s="10" t="s">
        <v>0</v>
      </c>
      <c r="K39" s="10" t="s">
        <v>0</v>
      </c>
      <c r="L39" s="10" t="s">
        <v>0</v>
      </c>
      <c r="M39" s="10" t="s">
        <v>0</v>
      </c>
      <c r="N39" s="10" t="s">
        <v>0</v>
      </c>
      <c r="O39" s="10" t="s">
        <v>0</v>
      </c>
      <c r="P39" s="1"/>
    </row>
    <row r="40" spans="1:16" ht="24.95" customHeight="1">
      <c r="A40" s="8" t="s">
        <v>55</v>
      </c>
      <c r="B40" s="13" t="s">
        <v>46</v>
      </c>
      <c r="C40" s="10">
        <v>2900000</v>
      </c>
      <c r="D40" s="10">
        <v>2900000</v>
      </c>
      <c r="E40" s="10" t="s">
        <v>0</v>
      </c>
      <c r="F40" s="10" t="s">
        <v>0</v>
      </c>
      <c r="G40" s="10" t="s">
        <v>0</v>
      </c>
      <c r="H40" s="10" t="s">
        <v>0</v>
      </c>
      <c r="I40" s="10" t="s">
        <v>0</v>
      </c>
      <c r="J40" s="10" t="s">
        <v>0</v>
      </c>
      <c r="K40" s="10" t="s">
        <v>0</v>
      </c>
      <c r="L40" s="10" t="s">
        <v>0</v>
      </c>
      <c r="M40" s="10" t="s">
        <v>0</v>
      </c>
      <c r="N40" s="10" t="s">
        <v>0</v>
      </c>
      <c r="O40" s="10" t="s">
        <v>0</v>
      </c>
      <c r="P40" s="1"/>
    </row>
    <row r="41" spans="1:16" ht="24.95" customHeight="1">
      <c r="A41" s="8" t="s">
        <v>56</v>
      </c>
      <c r="B41" s="13" t="s">
        <v>57</v>
      </c>
      <c r="C41" s="10">
        <v>500000</v>
      </c>
      <c r="D41" s="10">
        <v>499943.2</v>
      </c>
      <c r="E41" s="10" t="s">
        <v>0</v>
      </c>
      <c r="F41" s="10" t="s">
        <v>0</v>
      </c>
      <c r="G41" s="10" t="s">
        <v>0</v>
      </c>
      <c r="H41" s="10" t="s">
        <v>0</v>
      </c>
      <c r="I41" s="10" t="s">
        <v>0</v>
      </c>
      <c r="J41" s="10">
        <v>56.8</v>
      </c>
      <c r="K41" s="10" t="s">
        <v>0</v>
      </c>
      <c r="L41" s="10" t="s">
        <v>0</v>
      </c>
      <c r="M41" s="10" t="s">
        <v>0</v>
      </c>
      <c r="N41" s="10" t="s">
        <v>0</v>
      </c>
      <c r="O41" s="10" t="s">
        <v>0</v>
      </c>
      <c r="P41" s="1"/>
    </row>
    <row r="42" spans="1:16" ht="24.95" customHeight="1">
      <c r="A42" s="14" t="s">
        <v>58</v>
      </c>
      <c r="B42" s="13" t="s">
        <v>59</v>
      </c>
      <c r="C42" s="10">
        <v>20000000</v>
      </c>
      <c r="D42" s="10" t="s">
        <v>0</v>
      </c>
      <c r="E42" s="10" t="s">
        <v>0</v>
      </c>
      <c r="F42" s="10" t="s">
        <v>0</v>
      </c>
      <c r="G42" s="10">
        <v>20000000</v>
      </c>
      <c r="H42" s="10" t="s">
        <v>0</v>
      </c>
      <c r="I42" s="10" t="s">
        <v>0</v>
      </c>
      <c r="J42" s="10" t="s">
        <v>0</v>
      </c>
      <c r="K42" s="10" t="s">
        <v>0</v>
      </c>
      <c r="L42" s="10" t="s">
        <v>0</v>
      </c>
      <c r="M42" s="10" t="s">
        <v>0</v>
      </c>
      <c r="N42" s="10" t="s">
        <v>0</v>
      </c>
      <c r="O42" s="10" t="s">
        <v>0</v>
      </c>
      <c r="P42" s="1"/>
    </row>
    <row r="43" spans="1:16" ht="24.95" customHeight="1">
      <c r="A43" s="14" t="str">
        <f>A42</f>
        <v xml:space="preserve">    警务辅助专项经费</v>
      </c>
      <c r="B43" s="13" t="s">
        <v>48</v>
      </c>
      <c r="C43" s="10">
        <v>118352880</v>
      </c>
      <c r="D43" s="10">
        <v>114387988.01000001</v>
      </c>
      <c r="E43" s="10" t="s">
        <v>0</v>
      </c>
      <c r="F43" s="10" t="s">
        <v>0</v>
      </c>
      <c r="G43" s="10" t="s">
        <v>0</v>
      </c>
      <c r="H43" s="10" t="s">
        <v>0</v>
      </c>
      <c r="I43" s="10" t="s">
        <v>0</v>
      </c>
      <c r="J43" s="10">
        <v>3964891.99</v>
      </c>
      <c r="K43" s="10" t="s">
        <v>0</v>
      </c>
      <c r="L43" s="10" t="s">
        <v>0</v>
      </c>
      <c r="M43" s="10" t="s">
        <v>0</v>
      </c>
      <c r="N43" s="10" t="s">
        <v>0</v>
      </c>
      <c r="O43" s="10" t="s">
        <v>0</v>
      </c>
      <c r="P43" s="1"/>
    </row>
    <row r="44" spans="1:16" ht="24.95" customHeight="1">
      <c r="A44" s="8" t="s">
        <v>60</v>
      </c>
      <c r="B44" s="13" t="s">
        <v>52</v>
      </c>
      <c r="C44" s="10">
        <v>1600000</v>
      </c>
      <c r="D44" s="10">
        <v>1600000</v>
      </c>
      <c r="E44" s="10" t="s">
        <v>0</v>
      </c>
      <c r="F44" s="10" t="s">
        <v>0</v>
      </c>
      <c r="G44" s="10" t="s">
        <v>0</v>
      </c>
      <c r="H44" s="10" t="s">
        <v>0</v>
      </c>
      <c r="I44" s="10" t="s">
        <v>0</v>
      </c>
      <c r="J44" s="10" t="s">
        <v>0</v>
      </c>
      <c r="K44" s="10" t="s">
        <v>0</v>
      </c>
      <c r="L44" s="10" t="s">
        <v>0</v>
      </c>
      <c r="M44" s="10" t="s">
        <v>0</v>
      </c>
      <c r="N44" s="10" t="s">
        <v>0</v>
      </c>
      <c r="O44" s="10" t="s">
        <v>0</v>
      </c>
      <c r="P44" s="1"/>
    </row>
    <row r="45" spans="1:16" ht="24.95" customHeight="1">
      <c r="A45" s="8" t="s">
        <v>61</v>
      </c>
      <c r="B45" s="13" t="s">
        <v>46</v>
      </c>
      <c r="C45" s="10">
        <v>510000</v>
      </c>
      <c r="D45" s="10">
        <v>307165.90000000002</v>
      </c>
      <c r="E45" s="10" t="s">
        <v>0</v>
      </c>
      <c r="F45" s="10" t="s">
        <v>0</v>
      </c>
      <c r="G45" s="10" t="s">
        <v>0</v>
      </c>
      <c r="H45" s="10" t="s">
        <v>0</v>
      </c>
      <c r="I45" s="10" t="s">
        <v>0</v>
      </c>
      <c r="J45" s="10">
        <v>202834.1</v>
      </c>
      <c r="K45" s="10" t="s">
        <v>0</v>
      </c>
      <c r="L45" s="10" t="s">
        <v>0</v>
      </c>
      <c r="M45" s="10" t="s">
        <v>0</v>
      </c>
      <c r="N45" s="10" t="s">
        <v>0</v>
      </c>
      <c r="O45" s="10" t="s">
        <v>0</v>
      </c>
      <c r="P45" s="1"/>
    </row>
    <row r="46" spans="1:16" ht="24.95" customHeight="1">
      <c r="A46" s="14" t="s">
        <v>62</v>
      </c>
      <c r="B46" s="13" t="s">
        <v>57</v>
      </c>
      <c r="C46" s="10">
        <v>980000</v>
      </c>
      <c r="D46" s="10" t="s">
        <v>0</v>
      </c>
      <c r="E46" s="10">
        <v>980000</v>
      </c>
      <c r="F46" s="10" t="s">
        <v>0</v>
      </c>
      <c r="G46" s="10" t="s">
        <v>0</v>
      </c>
      <c r="H46" s="10" t="s">
        <v>0</v>
      </c>
      <c r="I46" s="10" t="s">
        <v>0</v>
      </c>
      <c r="J46" s="10" t="s">
        <v>0</v>
      </c>
      <c r="K46" s="10" t="s">
        <v>0</v>
      </c>
      <c r="L46" s="10" t="s">
        <v>0</v>
      </c>
      <c r="M46" s="10" t="s">
        <v>0</v>
      </c>
      <c r="N46" s="10" t="s">
        <v>0</v>
      </c>
      <c r="O46" s="10" t="s">
        <v>0</v>
      </c>
      <c r="P46" s="1"/>
    </row>
    <row r="47" spans="1:16" ht="24.95" customHeight="1">
      <c r="A47" s="14" t="str">
        <f>A46</f>
        <v xml:space="preserve">    省补办案（业务）经费</v>
      </c>
      <c r="B47" s="13" t="s">
        <v>63</v>
      </c>
      <c r="C47" s="10">
        <v>470000</v>
      </c>
      <c r="D47" s="10" t="s">
        <v>0</v>
      </c>
      <c r="E47" s="10">
        <v>470000</v>
      </c>
      <c r="F47" s="10" t="s">
        <v>0</v>
      </c>
      <c r="G47" s="10" t="s">
        <v>0</v>
      </c>
      <c r="H47" s="10" t="s">
        <v>0</v>
      </c>
      <c r="I47" s="10" t="s">
        <v>0</v>
      </c>
      <c r="J47" s="10" t="s">
        <v>0</v>
      </c>
      <c r="K47" s="10" t="s">
        <v>0</v>
      </c>
      <c r="L47" s="10" t="s">
        <v>0</v>
      </c>
      <c r="M47" s="10" t="s">
        <v>0</v>
      </c>
      <c r="N47" s="10" t="s">
        <v>0</v>
      </c>
      <c r="O47" s="10" t="s">
        <v>0</v>
      </c>
      <c r="P47" s="1"/>
    </row>
    <row r="48" spans="1:16" ht="24.95" customHeight="1">
      <c r="A48" s="8" t="s">
        <v>64</v>
      </c>
      <c r="B48" s="13" t="s">
        <v>57</v>
      </c>
      <c r="C48" s="10">
        <v>2900000</v>
      </c>
      <c r="D48" s="10" t="s">
        <v>0</v>
      </c>
      <c r="E48" s="10">
        <v>2900000</v>
      </c>
      <c r="F48" s="10" t="s">
        <v>0</v>
      </c>
      <c r="G48" s="10" t="s">
        <v>0</v>
      </c>
      <c r="H48" s="10" t="s">
        <v>0</v>
      </c>
      <c r="I48" s="10" t="s">
        <v>0</v>
      </c>
      <c r="J48" s="10" t="s">
        <v>0</v>
      </c>
      <c r="K48" s="10" t="s">
        <v>0</v>
      </c>
      <c r="L48" s="10" t="s">
        <v>0</v>
      </c>
      <c r="M48" s="10" t="s">
        <v>0</v>
      </c>
      <c r="N48" s="10" t="s">
        <v>0</v>
      </c>
      <c r="O48" s="10" t="s">
        <v>0</v>
      </c>
      <c r="P48" s="1"/>
    </row>
    <row r="49" spans="1:16" ht="24.95" customHeight="1">
      <c r="A49" s="8" t="s">
        <v>65</v>
      </c>
      <c r="B49" s="13" t="s">
        <v>52</v>
      </c>
      <c r="C49" s="10">
        <v>6694400</v>
      </c>
      <c r="D49" s="10">
        <v>6347225.29</v>
      </c>
      <c r="E49" s="10" t="s">
        <v>0</v>
      </c>
      <c r="F49" s="10" t="s">
        <v>0</v>
      </c>
      <c r="G49" s="10" t="s">
        <v>0</v>
      </c>
      <c r="H49" s="10" t="s">
        <v>0</v>
      </c>
      <c r="I49" s="10" t="s">
        <v>0</v>
      </c>
      <c r="J49" s="10">
        <v>347174.71</v>
      </c>
      <c r="K49" s="10" t="s">
        <v>0</v>
      </c>
      <c r="L49" s="10" t="s">
        <v>0</v>
      </c>
      <c r="M49" s="10" t="s">
        <v>0</v>
      </c>
      <c r="N49" s="10" t="s">
        <v>0</v>
      </c>
      <c r="O49" s="10" t="s">
        <v>0</v>
      </c>
      <c r="P49" s="1"/>
    </row>
    <row r="50" spans="1:16" ht="24.95" customHeight="1">
      <c r="A50" s="8" t="s">
        <v>66</v>
      </c>
      <c r="B50" s="13" t="s">
        <v>57</v>
      </c>
      <c r="C50" s="10">
        <v>5310000</v>
      </c>
      <c r="D50" s="10">
        <v>5310000</v>
      </c>
      <c r="E50" s="10" t="s">
        <v>0</v>
      </c>
      <c r="F50" s="10" t="s">
        <v>0</v>
      </c>
      <c r="G50" s="10" t="s">
        <v>0</v>
      </c>
      <c r="H50" s="10" t="s">
        <v>0</v>
      </c>
      <c r="I50" s="10" t="s">
        <v>0</v>
      </c>
      <c r="J50" s="10" t="s">
        <v>0</v>
      </c>
      <c r="K50" s="10" t="s">
        <v>0</v>
      </c>
      <c r="L50" s="10" t="s">
        <v>0</v>
      </c>
      <c r="M50" s="10" t="s">
        <v>0</v>
      </c>
      <c r="N50" s="10" t="s">
        <v>0</v>
      </c>
      <c r="O50" s="10" t="s">
        <v>0</v>
      </c>
      <c r="P50" s="1"/>
    </row>
    <row r="51" spans="1:16" ht="24.95" customHeight="1">
      <c r="A51" s="8" t="s">
        <v>67</v>
      </c>
      <c r="B51" s="13" t="s">
        <v>46</v>
      </c>
      <c r="C51" s="10">
        <v>890000</v>
      </c>
      <c r="D51" s="10">
        <v>882705.6</v>
      </c>
      <c r="E51" s="10" t="s">
        <v>0</v>
      </c>
      <c r="F51" s="10" t="s">
        <v>0</v>
      </c>
      <c r="G51" s="10" t="s">
        <v>0</v>
      </c>
      <c r="H51" s="10" t="s">
        <v>0</v>
      </c>
      <c r="I51" s="10" t="s">
        <v>0</v>
      </c>
      <c r="J51" s="10">
        <v>7294.4</v>
      </c>
      <c r="K51" s="10" t="s">
        <v>0</v>
      </c>
      <c r="L51" s="10" t="s">
        <v>0</v>
      </c>
      <c r="M51" s="10" t="s">
        <v>0</v>
      </c>
      <c r="N51" s="10" t="s">
        <v>0</v>
      </c>
      <c r="O51" s="10" t="s">
        <v>0</v>
      </c>
      <c r="P51" s="1"/>
    </row>
    <row r="52" spans="1:16" ht="24.95" customHeight="1">
      <c r="A52" s="8" t="s">
        <v>68</v>
      </c>
      <c r="B52" s="13" t="s">
        <v>57</v>
      </c>
      <c r="C52" s="10">
        <v>3026000</v>
      </c>
      <c r="D52" s="10">
        <v>3026000</v>
      </c>
      <c r="E52" s="10" t="s">
        <v>0</v>
      </c>
      <c r="F52" s="10" t="s">
        <v>0</v>
      </c>
      <c r="G52" s="10" t="s">
        <v>0</v>
      </c>
      <c r="H52" s="10" t="s">
        <v>0</v>
      </c>
      <c r="I52" s="10" t="s">
        <v>0</v>
      </c>
      <c r="J52" s="10" t="s">
        <v>0</v>
      </c>
      <c r="K52" s="10" t="s">
        <v>0</v>
      </c>
      <c r="L52" s="10" t="s">
        <v>0</v>
      </c>
      <c r="M52" s="10" t="s">
        <v>0</v>
      </c>
      <c r="N52" s="10" t="s">
        <v>0</v>
      </c>
      <c r="O52" s="10" t="s">
        <v>0</v>
      </c>
      <c r="P52" s="1"/>
    </row>
    <row r="53" spans="1:16" ht="24.95" customHeight="1">
      <c r="A53" s="8" t="s">
        <v>69</v>
      </c>
      <c r="B53" s="13" t="s">
        <v>57</v>
      </c>
      <c r="C53" s="10">
        <v>1000000</v>
      </c>
      <c r="D53" s="10">
        <v>1000000</v>
      </c>
      <c r="E53" s="10" t="s">
        <v>0</v>
      </c>
      <c r="F53" s="10" t="s">
        <v>0</v>
      </c>
      <c r="G53" s="10" t="s">
        <v>0</v>
      </c>
      <c r="H53" s="10" t="s">
        <v>0</v>
      </c>
      <c r="I53" s="10" t="s">
        <v>0</v>
      </c>
      <c r="J53" s="10" t="s">
        <v>0</v>
      </c>
      <c r="K53" s="10" t="s">
        <v>0</v>
      </c>
      <c r="L53" s="10" t="s">
        <v>0</v>
      </c>
      <c r="M53" s="10" t="s">
        <v>0</v>
      </c>
      <c r="N53" s="10" t="s">
        <v>0</v>
      </c>
      <c r="O53" s="10" t="s">
        <v>0</v>
      </c>
      <c r="P53" s="1"/>
    </row>
    <row r="54" spans="1:16" ht="24.95" customHeight="1">
      <c r="A54" s="8" t="s">
        <v>70</v>
      </c>
      <c r="B54" s="13" t="s">
        <v>57</v>
      </c>
      <c r="C54" s="10">
        <v>9090000</v>
      </c>
      <c r="D54" s="10">
        <v>9090000</v>
      </c>
      <c r="E54" s="10" t="s">
        <v>0</v>
      </c>
      <c r="F54" s="10" t="s">
        <v>0</v>
      </c>
      <c r="G54" s="10" t="s">
        <v>0</v>
      </c>
      <c r="H54" s="10" t="s">
        <v>0</v>
      </c>
      <c r="I54" s="10" t="s">
        <v>0</v>
      </c>
      <c r="J54" s="10" t="s">
        <v>0</v>
      </c>
      <c r="K54" s="10" t="s">
        <v>0</v>
      </c>
      <c r="L54" s="10" t="s">
        <v>0</v>
      </c>
      <c r="M54" s="10" t="s">
        <v>0</v>
      </c>
      <c r="N54" s="10" t="s">
        <v>0</v>
      </c>
      <c r="O54" s="10" t="s">
        <v>0</v>
      </c>
      <c r="P54" s="1"/>
    </row>
    <row r="55" spans="1:16" ht="24.95" customHeight="1">
      <c r="A55" s="8" t="s">
        <v>71</v>
      </c>
      <c r="B55" s="13" t="s">
        <v>57</v>
      </c>
      <c r="C55" s="10">
        <v>450000</v>
      </c>
      <c r="D55" s="10">
        <v>450000</v>
      </c>
      <c r="E55" s="10" t="s">
        <v>0</v>
      </c>
      <c r="F55" s="10" t="s">
        <v>0</v>
      </c>
      <c r="G55" s="10" t="s">
        <v>0</v>
      </c>
      <c r="H55" s="10" t="s">
        <v>0</v>
      </c>
      <c r="I55" s="10" t="s">
        <v>0</v>
      </c>
      <c r="J55" s="10" t="s">
        <v>0</v>
      </c>
      <c r="K55" s="10" t="s">
        <v>0</v>
      </c>
      <c r="L55" s="10" t="s">
        <v>0</v>
      </c>
      <c r="M55" s="10" t="s">
        <v>0</v>
      </c>
      <c r="N55" s="10" t="s">
        <v>0</v>
      </c>
      <c r="O55" s="10" t="s">
        <v>0</v>
      </c>
      <c r="P55" s="1"/>
    </row>
    <row r="56" spans="1:16" ht="24.95" customHeight="1">
      <c r="A56" s="8" t="s">
        <v>72</v>
      </c>
      <c r="B56" s="9" t="s">
        <v>0</v>
      </c>
      <c r="C56" s="10">
        <v>79072719.999999985</v>
      </c>
      <c r="D56" s="10">
        <v>78900858.00999999</v>
      </c>
      <c r="E56" s="10" t="s">
        <v>0</v>
      </c>
      <c r="F56" s="10" t="s">
        <v>0</v>
      </c>
      <c r="G56" s="10" t="s">
        <v>0</v>
      </c>
      <c r="H56" s="10" t="s">
        <v>0</v>
      </c>
      <c r="I56" s="10" t="s">
        <v>0</v>
      </c>
      <c r="J56" s="10">
        <v>171861.99</v>
      </c>
      <c r="K56" s="10" t="s">
        <v>0</v>
      </c>
      <c r="L56" s="10" t="s">
        <v>0</v>
      </c>
      <c r="M56" s="10" t="s">
        <v>0</v>
      </c>
      <c r="N56" s="10" t="s">
        <v>0</v>
      </c>
      <c r="O56" s="10" t="s">
        <v>0</v>
      </c>
      <c r="P56" s="1"/>
    </row>
    <row r="57" spans="1:16" ht="24.95" customHeight="1">
      <c r="A57" s="8" t="s">
        <v>73</v>
      </c>
      <c r="B57" s="13" t="s">
        <v>57</v>
      </c>
      <c r="C57" s="10">
        <v>690000</v>
      </c>
      <c r="D57" s="10">
        <v>618803.22</v>
      </c>
      <c r="E57" s="10" t="s">
        <v>0</v>
      </c>
      <c r="F57" s="10" t="s">
        <v>0</v>
      </c>
      <c r="G57" s="10" t="s">
        <v>0</v>
      </c>
      <c r="H57" s="10" t="s">
        <v>0</v>
      </c>
      <c r="I57" s="10" t="s">
        <v>0</v>
      </c>
      <c r="J57" s="10">
        <v>71196.78</v>
      </c>
      <c r="K57" s="10" t="s">
        <v>0</v>
      </c>
      <c r="L57" s="10" t="s">
        <v>0</v>
      </c>
      <c r="M57" s="10" t="s">
        <v>0</v>
      </c>
      <c r="N57" s="10" t="s">
        <v>0</v>
      </c>
      <c r="O57" s="10" t="s">
        <v>0</v>
      </c>
      <c r="P57" s="1"/>
    </row>
    <row r="58" spans="1:16" ht="24.95" customHeight="1">
      <c r="A58" s="8" t="s">
        <v>74</v>
      </c>
      <c r="B58" s="13" t="s">
        <v>46</v>
      </c>
      <c r="C58" s="10">
        <v>1030000</v>
      </c>
      <c r="D58" s="10">
        <v>1030000</v>
      </c>
      <c r="E58" s="10" t="s">
        <v>0</v>
      </c>
      <c r="F58" s="10" t="s">
        <v>0</v>
      </c>
      <c r="G58" s="10" t="s">
        <v>0</v>
      </c>
      <c r="H58" s="10" t="s">
        <v>0</v>
      </c>
      <c r="I58" s="10" t="s">
        <v>0</v>
      </c>
      <c r="J58" s="10" t="s">
        <v>0</v>
      </c>
      <c r="K58" s="10" t="s">
        <v>0</v>
      </c>
      <c r="L58" s="10" t="s">
        <v>0</v>
      </c>
      <c r="M58" s="10" t="s">
        <v>0</v>
      </c>
      <c r="N58" s="10" t="s">
        <v>0</v>
      </c>
      <c r="O58" s="10" t="s">
        <v>0</v>
      </c>
      <c r="P58" s="1"/>
    </row>
    <row r="59" spans="1:16" ht="24.95" customHeight="1">
      <c r="A59" s="8" t="s">
        <v>75</v>
      </c>
      <c r="B59" s="13" t="s">
        <v>46</v>
      </c>
      <c r="C59" s="10">
        <v>100000</v>
      </c>
      <c r="D59" s="10">
        <v>23000</v>
      </c>
      <c r="E59" s="10" t="s">
        <v>0</v>
      </c>
      <c r="F59" s="10" t="s">
        <v>0</v>
      </c>
      <c r="G59" s="10" t="s">
        <v>0</v>
      </c>
      <c r="H59" s="10" t="s">
        <v>0</v>
      </c>
      <c r="I59" s="10" t="s">
        <v>0</v>
      </c>
      <c r="J59" s="10">
        <v>77000</v>
      </c>
      <c r="K59" s="10" t="s">
        <v>0</v>
      </c>
      <c r="L59" s="10" t="s">
        <v>0</v>
      </c>
      <c r="M59" s="10" t="s">
        <v>0</v>
      </c>
      <c r="N59" s="10" t="s">
        <v>0</v>
      </c>
      <c r="O59" s="10" t="s">
        <v>0</v>
      </c>
      <c r="P59" s="1"/>
    </row>
    <row r="60" spans="1:16" ht="24.95" customHeight="1">
      <c r="A60" s="8" t="s">
        <v>76</v>
      </c>
      <c r="B60" s="13" t="s">
        <v>57</v>
      </c>
      <c r="C60" s="10">
        <v>3330000</v>
      </c>
      <c r="D60" s="10">
        <v>3330000</v>
      </c>
      <c r="E60" s="10" t="s">
        <v>0</v>
      </c>
      <c r="F60" s="10" t="s">
        <v>0</v>
      </c>
      <c r="G60" s="10" t="s">
        <v>0</v>
      </c>
      <c r="H60" s="10" t="s">
        <v>0</v>
      </c>
      <c r="I60" s="10" t="s">
        <v>0</v>
      </c>
      <c r="J60" s="10" t="s">
        <v>0</v>
      </c>
      <c r="K60" s="10" t="s">
        <v>0</v>
      </c>
      <c r="L60" s="10" t="s">
        <v>0</v>
      </c>
      <c r="M60" s="10" t="s">
        <v>0</v>
      </c>
      <c r="N60" s="10" t="s">
        <v>0</v>
      </c>
      <c r="O60" s="10" t="s">
        <v>0</v>
      </c>
      <c r="P60" s="1"/>
    </row>
    <row r="61" spans="1:16" ht="24.95" customHeight="1">
      <c r="A61" s="8" t="s">
        <v>77</v>
      </c>
      <c r="B61" s="13" t="s">
        <v>57</v>
      </c>
      <c r="C61" s="10">
        <v>4020000</v>
      </c>
      <c r="D61" s="10">
        <v>4020000</v>
      </c>
      <c r="E61" s="10" t="s">
        <v>0</v>
      </c>
      <c r="F61" s="10" t="s">
        <v>0</v>
      </c>
      <c r="G61" s="10" t="s">
        <v>0</v>
      </c>
      <c r="H61" s="10" t="s">
        <v>0</v>
      </c>
      <c r="I61" s="10" t="s">
        <v>0</v>
      </c>
      <c r="J61" s="10" t="s">
        <v>0</v>
      </c>
      <c r="K61" s="10" t="s">
        <v>0</v>
      </c>
      <c r="L61" s="10" t="s">
        <v>0</v>
      </c>
      <c r="M61" s="10" t="s">
        <v>0</v>
      </c>
      <c r="N61" s="10" t="s">
        <v>0</v>
      </c>
      <c r="O61" s="10" t="s">
        <v>0</v>
      </c>
      <c r="P61" s="1"/>
    </row>
    <row r="62" spans="1:16" ht="24.95" customHeight="1">
      <c r="A62" s="8" t="s">
        <v>78</v>
      </c>
      <c r="B62" s="13" t="s">
        <v>57</v>
      </c>
      <c r="C62" s="10">
        <v>11270000</v>
      </c>
      <c r="D62" s="10">
        <v>11269569.390000001</v>
      </c>
      <c r="E62" s="10" t="s">
        <v>0</v>
      </c>
      <c r="F62" s="10" t="s">
        <v>0</v>
      </c>
      <c r="G62" s="10" t="s">
        <v>0</v>
      </c>
      <c r="H62" s="10" t="s">
        <v>0</v>
      </c>
      <c r="I62" s="10" t="s">
        <v>0</v>
      </c>
      <c r="J62" s="10">
        <v>430.61</v>
      </c>
      <c r="K62" s="10" t="s">
        <v>0</v>
      </c>
      <c r="L62" s="10" t="s">
        <v>0</v>
      </c>
      <c r="M62" s="10" t="s">
        <v>0</v>
      </c>
      <c r="N62" s="10" t="s">
        <v>0</v>
      </c>
      <c r="O62" s="10" t="s">
        <v>0</v>
      </c>
      <c r="P62" s="1"/>
    </row>
    <row r="63" spans="1:16" ht="24.95" customHeight="1">
      <c r="A63" s="8" t="s">
        <v>79</v>
      </c>
      <c r="B63" s="13" t="s">
        <v>57</v>
      </c>
      <c r="C63" s="10">
        <v>2800000</v>
      </c>
      <c r="D63" s="10">
        <v>2791000</v>
      </c>
      <c r="E63" s="10" t="s">
        <v>0</v>
      </c>
      <c r="F63" s="10" t="s">
        <v>0</v>
      </c>
      <c r="G63" s="10" t="s">
        <v>0</v>
      </c>
      <c r="H63" s="10" t="s">
        <v>0</v>
      </c>
      <c r="I63" s="10" t="s">
        <v>0</v>
      </c>
      <c r="J63" s="10">
        <v>9000</v>
      </c>
      <c r="K63" s="10" t="s">
        <v>0</v>
      </c>
      <c r="L63" s="10" t="s">
        <v>0</v>
      </c>
      <c r="M63" s="10" t="s">
        <v>0</v>
      </c>
      <c r="N63" s="10" t="s">
        <v>0</v>
      </c>
      <c r="O63" s="10" t="s">
        <v>0</v>
      </c>
      <c r="P63" s="1"/>
    </row>
    <row r="64" spans="1:16" ht="24.95" customHeight="1">
      <c r="A64" s="8" t="s">
        <v>80</v>
      </c>
      <c r="B64" s="13" t="s">
        <v>52</v>
      </c>
      <c r="C64" s="10">
        <v>30353720</v>
      </c>
      <c r="D64" s="10">
        <v>30353720</v>
      </c>
      <c r="E64" s="10" t="s">
        <v>0</v>
      </c>
      <c r="F64" s="10" t="s">
        <v>0</v>
      </c>
      <c r="G64" s="10" t="s">
        <v>0</v>
      </c>
      <c r="H64" s="10" t="s">
        <v>0</v>
      </c>
      <c r="I64" s="10" t="s">
        <v>0</v>
      </c>
      <c r="J64" s="10" t="s">
        <v>0</v>
      </c>
      <c r="K64" s="10" t="s">
        <v>0</v>
      </c>
      <c r="L64" s="10" t="s">
        <v>0</v>
      </c>
      <c r="M64" s="10" t="s">
        <v>0</v>
      </c>
      <c r="N64" s="10" t="s">
        <v>0</v>
      </c>
      <c r="O64" s="10" t="s">
        <v>0</v>
      </c>
      <c r="P64" s="1"/>
    </row>
    <row r="65" spans="1:16" ht="24.95" customHeight="1">
      <c r="A65" s="8" t="s">
        <v>81</v>
      </c>
      <c r="B65" s="13" t="s">
        <v>52</v>
      </c>
      <c r="C65" s="10">
        <v>900000</v>
      </c>
      <c r="D65" s="10">
        <v>886788.9</v>
      </c>
      <c r="E65" s="10" t="s">
        <v>0</v>
      </c>
      <c r="F65" s="10" t="s">
        <v>0</v>
      </c>
      <c r="G65" s="10" t="s">
        <v>0</v>
      </c>
      <c r="H65" s="10" t="s">
        <v>0</v>
      </c>
      <c r="I65" s="10" t="s">
        <v>0</v>
      </c>
      <c r="J65" s="10">
        <v>13211.1</v>
      </c>
      <c r="K65" s="10" t="s">
        <v>0</v>
      </c>
      <c r="L65" s="10" t="s">
        <v>0</v>
      </c>
      <c r="M65" s="10" t="s">
        <v>0</v>
      </c>
      <c r="N65" s="10" t="s">
        <v>0</v>
      </c>
      <c r="O65" s="10" t="s">
        <v>0</v>
      </c>
      <c r="P65" s="1"/>
    </row>
    <row r="66" spans="1:16" ht="24.95" customHeight="1">
      <c r="A66" s="8" t="s">
        <v>82</v>
      </c>
      <c r="B66" s="13" t="s">
        <v>57</v>
      </c>
      <c r="C66" s="10">
        <v>4083000</v>
      </c>
      <c r="D66" s="10">
        <v>4081976.5</v>
      </c>
      <c r="E66" s="10" t="s">
        <v>0</v>
      </c>
      <c r="F66" s="10" t="s">
        <v>0</v>
      </c>
      <c r="G66" s="10" t="s">
        <v>0</v>
      </c>
      <c r="H66" s="10" t="s">
        <v>0</v>
      </c>
      <c r="I66" s="10" t="s">
        <v>0</v>
      </c>
      <c r="J66" s="10">
        <v>1023.5</v>
      </c>
      <c r="K66" s="10" t="s">
        <v>0</v>
      </c>
      <c r="L66" s="10" t="s">
        <v>0</v>
      </c>
      <c r="M66" s="10" t="s">
        <v>0</v>
      </c>
      <c r="N66" s="10" t="s">
        <v>0</v>
      </c>
      <c r="O66" s="10" t="s">
        <v>0</v>
      </c>
      <c r="P66" s="1"/>
    </row>
    <row r="67" spans="1:16" ht="24.95" customHeight="1">
      <c r="A67" s="8" t="s">
        <v>83</v>
      </c>
      <c r="B67" s="13" t="s">
        <v>46</v>
      </c>
      <c r="C67" s="10">
        <v>4720000</v>
      </c>
      <c r="D67" s="10">
        <v>4720000</v>
      </c>
      <c r="E67" s="10" t="s">
        <v>0</v>
      </c>
      <c r="F67" s="10" t="s">
        <v>0</v>
      </c>
      <c r="G67" s="10" t="s">
        <v>0</v>
      </c>
      <c r="H67" s="10" t="s">
        <v>0</v>
      </c>
      <c r="I67" s="10" t="s">
        <v>0</v>
      </c>
      <c r="J67" s="10" t="s">
        <v>0</v>
      </c>
      <c r="K67" s="10" t="s">
        <v>0</v>
      </c>
      <c r="L67" s="10" t="s">
        <v>0</v>
      </c>
      <c r="M67" s="10" t="s">
        <v>0</v>
      </c>
      <c r="N67" s="10" t="s">
        <v>0</v>
      </c>
      <c r="O67" s="10" t="s">
        <v>0</v>
      </c>
      <c r="P67" s="1"/>
    </row>
    <row r="68" spans="1:16" ht="24.95" customHeight="1">
      <c r="A68" s="8" t="s">
        <v>84</v>
      </c>
      <c r="B68" s="13" t="s">
        <v>52</v>
      </c>
      <c r="C68" s="10">
        <v>11776000</v>
      </c>
      <c r="D68" s="10">
        <v>11776000</v>
      </c>
      <c r="E68" s="10" t="s">
        <v>0</v>
      </c>
      <c r="F68" s="10" t="s">
        <v>0</v>
      </c>
      <c r="G68" s="10" t="s">
        <v>0</v>
      </c>
      <c r="H68" s="10" t="s">
        <v>0</v>
      </c>
      <c r="I68" s="10" t="s">
        <v>0</v>
      </c>
      <c r="J68" s="10" t="s">
        <v>0</v>
      </c>
      <c r="K68" s="10" t="s">
        <v>0</v>
      </c>
      <c r="L68" s="10" t="s">
        <v>0</v>
      </c>
      <c r="M68" s="10" t="s">
        <v>0</v>
      </c>
      <c r="N68" s="10" t="s">
        <v>0</v>
      </c>
      <c r="O68" s="10" t="s">
        <v>0</v>
      </c>
      <c r="P68" s="1"/>
    </row>
    <row r="69" spans="1:16" ht="24.95" customHeight="1">
      <c r="A69" s="8" t="s">
        <v>85</v>
      </c>
      <c r="B69" s="13" t="s">
        <v>63</v>
      </c>
      <c r="C69" s="10">
        <v>4000000</v>
      </c>
      <c r="D69" s="10">
        <v>4000000</v>
      </c>
      <c r="E69" s="10" t="s">
        <v>0</v>
      </c>
      <c r="F69" s="10" t="s">
        <v>0</v>
      </c>
      <c r="G69" s="10" t="s">
        <v>0</v>
      </c>
      <c r="H69" s="10" t="s">
        <v>0</v>
      </c>
      <c r="I69" s="10" t="s">
        <v>0</v>
      </c>
      <c r="J69" s="10" t="s">
        <v>0</v>
      </c>
      <c r="K69" s="10" t="s">
        <v>0</v>
      </c>
      <c r="L69" s="10" t="s">
        <v>0</v>
      </c>
      <c r="M69" s="10" t="s">
        <v>0</v>
      </c>
      <c r="N69" s="10" t="s">
        <v>0</v>
      </c>
      <c r="O69" s="10" t="s">
        <v>0</v>
      </c>
      <c r="P69" s="1"/>
    </row>
    <row r="70" spans="1:16" ht="24.95" customHeight="1">
      <c r="A70" s="8" t="s">
        <v>86</v>
      </c>
      <c r="B70" s="9" t="s">
        <v>0</v>
      </c>
      <c r="C70" s="10">
        <v>61110000</v>
      </c>
      <c r="D70" s="10">
        <v>2000000</v>
      </c>
      <c r="E70" s="10" t="s">
        <v>0</v>
      </c>
      <c r="F70" s="10" t="s">
        <v>0</v>
      </c>
      <c r="G70" s="10">
        <v>59110000</v>
      </c>
      <c r="H70" s="10" t="s">
        <v>0</v>
      </c>
      <c r="I70" s="10" t="s">
        <v>0</v>
      </c>
      <c r="J70" s="10" t="s">
        <v>0</v>
      </c>
      <c r="K70" s="10" t="s">
        <v>0</v>
      </c>
      <c r="L70" s="10" t="s">
        <v>0</v>
      </c>
      <c r="M70" s="10" t="s">
        <v>0</v>
      </c>
      <c r="N70" s="10" t="s">
        <v>0</v>
      </c>
      <c r="O70" s="10" t="s">
        <v>0</v>
      </c>
      <c r="P70" s="1"/>
    </row>
    <row r="71" spans="1:16" ht="24.95" customHeight="1">
      <c r="A71" s="8" t="s">
        <v>87</v>
      </c>
      <c r="B71" s="13" t="s">
        <v>46</v>
      </c>
      <c r="C71" s="10">
        <v>2000000</v>
      </c>
      <c r="D71" s="10">
        <v>2000000</v>
      </c>
      <c r="E71" s="10" t="s">
        <v>0</v>
      </c>
      <c r="F71" s="10" t="s">
        <v>0</v>
      </c>
      <c r="G71" s="10" t="s">
        <v>0</v>
      </c>
      <c r="H71" s="10" t="s">
        <v>0</v>
      </c>
      <c r="I71" s="10" t="s">
        <v>0</v>
      </c>
      <c r="J71" s="10" t="s">
        <v>0</v>
      </c>
      <c r="K71" s="10" t="s">
        <v>0</v>
      </c>
      <c r="L71" s="10" t="s">
        <v>0</v>
      </c>
      <c r="M71" s="10" t="s">
        <v>0</v>
      </c>
      <c r="N71" s="10" t="s">
        <v>0</v>
      </c>
      <c r="O71" s="10" t="s">
        <v>0</v>
      </c>
      <c r="P71" s="1"/>
    </row>
    <row r="72" spans="1:16" ht="24.95" customHeight="1">
      <c r="A72" s="8" t="s">
        <v>88</v>
      </c>
      <c r="B72" s="13" t="s">
        <v>59</v>
      </c>
      <c r="C72" s="10">
        <v>9000000</v>
      </c>
      <c r="D72" s="10" t="s">
        <v>0</v>
      </c>
      <c r="E72" s="10" t="s">
        <v>0</v>
      </c>
      <c r="F72" s="10" t="s">
        <v>0</v>
      </c>
      <c r="G72" s="10">
        <v>9000000</v>
      </c>
      <c r="H72" s="10" t="s">
        <v>0</v>
      </c>
      <c r="I72" s="10" t="s">
        <v>0</v>
      </c>
      <c r="J72" s="10" t="s">
        <v>0</v>
      </c>
      <c r="K72" s="10" t="s">
        <v>0</v>
      </c>
      <c r="L72" s="10" t="s">
        <v>0</v>
      </c>
      <c r="M72" s="10" t="s">
        <v>0</v>
      </c>
      <c r="N72" s="10" t="s">
        <v>0</v>
      </c>
      <c r="O72" s="10" t="s">
        <v>0</v>
      </c>
      <c r="P72" s="1"/>
    </row>
    <row r="73" spans="1:16" ht="24.95" customHeight="1">
      <c r="A73" s="8" t="s">
        <v>89</v>
      </c>
      <c r="B73" s="13" t="s">
        <v>59</v>
      </c>
      <c r="C73" s="10">
        <v>450000</v>
      </c>
      <c r="D73" s="10" t="s">
        <v>0</v>
      </c>
      <c r="E73" s="10" t="s">
        <v>0</v>
      </c>
      <c r="F73" s="10" t="s">
        <v>0</v>
      </c>
      <c r="G73" s="10">
        <v>450000</v>
      </c>
      <c r="H73" s="10" t="s">
        <v>0</v>
      </c>
      <c r="I73" s="10" t="s">
        <v>0</v>
      </c>
      <c r="J73" s="10" t="s">
        <v>0</v>
      </c>
      <c r="K73" s="10" t="s">
        <v>0</v>
      </c>
      <c r="L73" s="10" t="s">
        <v>0</v>
      </c>
      <c r="M73" s="10" t="s">
        <v>0</v>
      </c>
      <c r="N73" s="10" t="s">
        <v>0</v>
      </c>
      <c r="O73" s="10" t="s">
        <v>0</v>
      </c>
      <c r="P73" s="1"/>
    </row>
    <row r="74" spans="1:16" ht="24.95" customHeight="1">
      <c r="A74" s="8" t="s">
        <v>90</v>
      </c>
      <c r="B74" s="13" t="s">
        <v>59</v>
      </c>
      <c r="C74" s="10">
        <v>9000000</v>
      </c>
      <c r="D74" s="10" t="s">
        <v>0</v>
      </c>
      <c r="E74" s="10" t="s">
        <v>0</v>
      </c>
      <c r="F74" s="10" t="s">
        <v>0</v>
      </c>
      <c r="G74" s="10">
        <v>9000000</v>
      </c>
      <c r="H74" s="10" t="s">
        <v>0</v>
      </c>
      <c r="I74" s="10" t="s">
        <v>0</v>
      </c>
      <c r="J74" s="10" t="s">
        <v>0</v>
      </c>
      <c r="K74" s="10" t="s">
        <v>0</v>
      </c>
      <c r="L74" s="10" t="s">
        <v>0</v>
      </c>
      <c r="M74" s="10" t="s">
        <v>0</v>
      </c>
      <c r="N74" s="10" t="s">
        <v>0</v>
      </c>
      <c r="O74" s="10" t="s">
        <v>0</v>
      </c>
      <c r="P74" s="1"/>
    </row>
    <row r="75" spans="1:16" ht="24.95" customHeight="1">
      <c r="A75" s="8" t="s">
        <v>91</v>
      </c>
      <c r="B75" s="13" t="s">
        <v>92</v>
      </c>
      <c r="C75" s="10">
        <v>32660000</v>
      </c>
      <c r="D75" s="10" t="s">
        <v>0</v>
      </c>
      <c r="E75" s="10" t="s">
        <v>0</v>
      </c>
      <c r="F75" s="10" t="s">
        <v>0</v>
      </c>
      <c r="G75" s="10">
        <v>32660000</v>
      </c>
      <c r="H75" s="10" t="s">
        <v>0</v>
      </c>
      <c r="I75" s="10" t="s">
        <v>0</v>
      </c>
      <c r="J75" s="10" t="s">
        <v>0</v>
      </c>
      <c r="K75" s="10" t="s">
        <v>0</v>
      </c>
      <c r="L75" s="10" t="s">
        <v>0</v>
      </c>
      <c r="M75" s="10" t="s">
        <v>0</v>
      </c>
      <c r="N75" s="10" t="s">
        <v>0</v>
      </c>
      <c r="O75" s="10" t="s">
        <v>0</v>
      </c>
      <c r="P75" s="1"/>
    </row>
    <row r="76" spans="1:16" ht="24.95" customHeight="1">
      <c r="A76" s="8" t="s">
        <v>93</v>
      </c>
      <c r="B76" s="13" t="s">
        <v>59</v>
      </c>
      <c r="C76" s="10">
        <v>8000000</v>
      </c>
      <c r="D76" s="10" t="s">
        <v>0</v>
      </c>
      <c r="E76" s="10" t="s">
        <v>0</v>
      </c>
      <c r="F76" s="10" t="s">
        <v>0</v>
      </c>
      <c r="G76" s="10">
        <v>8000000</v>
      </c>
      <c r="H76" s="10" t="s">
        <v>0</v>
      </c>
      <c r="I76" s="10" t="s">
        <v>0</v>
      </c>
      <c r="J76" s="10" t="s">
        <v>0</v>
      </c>
      <c r="K76" s="10" t="s">
        <v>0</v>
      </c>
      <c r="L76" s="10" t="s">
        <v>0</v>
      </c>
      <c r="M76" s="10" t="s">
        <v>0</v>
      </c>
      <c r="N76" s="10" t="s">
        <v>0</v>
      </c>
      <c r="O76" s="10" t="s">
        <v>0</v>
      </c>
      <c r="P76" s="1"/>
    </row>
  </sheetData>
  <mergeCells count="1">
    <mergeCell ref="A1:O2"/>
  </mergeCells>
  <phoneticPr fontId="2" type="noConversion"/>
  <pageMargins left="0.74803149606299213" right="0.74803149606299213" top="0.98425196850393704" bottom="0.98425196850393704" header="0.51181102362204722" footer="0.51181102362204722"/>
  <pageSetup paperSize="9" scale="65" fitToHeight="0" pageOrder="overThenDown" orientation="landscape" horizontalDpi="0" verticalDpi="0" r:id="rId1"/>
  <headerFooter alignWithMargins="0"/>
</worksheet>
</file>

<file path=xl/worksheets/sheet9.xml><?xml version="1.0" encoding="utf-8"?>
<worksheet xmlns="http://schemas.openxmlformats.org/spreadsheetml/2006/main" xmlns:r="http://schemas.openxmlformats.org/officeDocument/2006/relationships">
  <dimension ref="A1:Q38"/>
  <sheetViews>
    <sheetView workbookViewId="0">
      <selection sqref="A1:Q2"/>
    </sheetView>
  </sheetViews>
  <sheetFormatPr defaultRowHeight="50.1" customHeight="1"/>
  <cols>
    <col min="1" max="1" width="36.140625" style="2" customWidth="1"/>
    <col min="2" max="2" width="10.140625" style="2" customWidth="1"/>
    <col min="3" max="3" width="18.85546875" style="2" customWidth="1"/>
    <col min="4" max="4" width="10.140625" style="2" customWidth="1"/>
    <col min="5" max="5" width="8.42578125" style="2" customWidth="1"/>
    <col min="6" max="6" width="7.28515625" style="2" customWidth="1"/>
    <col min="7" max="7" width="8" style="2" customWidth="1"/>
    <col min="8" max="8" width="11.140625" style="2" customWidth="1"/>
    <col min="9" max="16" width="12.7109375" style="2" customWidth="1"/>
    <col min="17" max="17" width="12.7109375" style="2" hidden="1" customWidth="1"/>
    <col min="18" max="16384" width="9.140625" style="2"/>
  </cols>
  <sheetData>
    <row r="1" spans="1:17" ht="50.1" customHeight="1">
      <c r="A1" s="98" t="s">
        <v>94</v>
      </c>
      <c r="B1" s="98"/>
      <c r="C1" s="98"/>
      <c r="D1" s="98"/>
      <c r="E1" s="98"/>
      <c r="F1" s="98"/>
      <c r="G1" s="98"/>
      <c r="H1" s="98"/>
      <c r="I1" s="98"/>
      <c r="J1" s="98"/>
      <c r="K1" s="98"/>
      <c r="L1" s="98"/>
      <c r="M1" s="98"/>
      <c r="N1" s="98"/>
      <c r="O1" s="98"/>
      <c r="P1" s="98"/>
      <c r="Q1" s="98"/>
    </row>
    <row r="2" spans="1:17" ht="50.1" hidden="1" customHeight="1">
      <c r="A2" s="98"/>
      <c r="B2" s="98"/>
      <c r="C2" s="98"/>
      <c r="D2" s="98"/>
      <c r="E2" s="98"/>
      <c r="F2" s="98"/>
      <c r="G2" s="98"/>
      <c r="H2" s="98"/>
      <c r="I2" s="98"/>
      <c r="J2" s="98"/>
      <c r="K2" s="98"/>
      <c r="L2" s="98"/>
      <c r="M2" s="98"/>
      <c r="N2" s="98"/>
      <c r="O2" s="98"/>
      <c r="P2" s="98"/>
      <c r="Q2" s="98"/>
    </row>
    <row r="3" spans="1:17" ht="50.1" customHeight="1">
      <c r="A3" s="99" t="s">
        <v>1</v>
      </c>
      <c r="B3" s="99"/>
      <c r="C3" s="99"/>
      <c r="D3" s="99"/>
      <c r="E3" s="99"/>
      <c r="F3" s="99"/>
      <c r="G3" s="99"/>
      <c r="H3" s="99"/>
      <c r="I3" s="99"/>
      <c r="J3" s="99"/>
      <c r="K3" s="99"/>
      <c r="L3" s="99"/>
      <c r="M3" s="99"/>
      <c r="N3" s="99"/>
      <c r="O3" s="99"/>
      <c r="P3" s="99"/>
      <c r="Q3" s="15"/>
    </row>
    <row r="4" spans="1:17" ht="50.1" customHeight="1">
      <c r="A4" s="16" t="s">
        <v>95</v>
      </c>
      <c r="B4" s="16" t="s">
        <v>96</v>
      </c>
      <c r="C4" s="16" t="s">
        <v>97</v>
      </c>
      <c r="D4" s="16" t="s">
        <v>98</v>
      </c>
      <c r="E4" s="6" t="s">
        <v>99</v>
      </c>
      <c r="F4" s="16" t="s">
        <v>100</v>
      </c>
      <c r="G4" s="6" t="s">
        <v>101</v>
      </c>
      <c r="H4" s="6" t="s">
        <v>102</v>
      </c>
      <c r="I4" s="16" t="s">
        <v>4</v>
      </c>
      <c r="J4" s="6" t="s">
        <v>5</v>
      </c>
      <c r="K4" s="6" t="s">
        <v>6</v>
      </c>
      <c r="L4" s="6" t="s">
        <v>7</v>
      </c>
      <c r="M4" s="6" t="s">
        <v>8</v>
      </c>
      <c r="N4" s="6" t="s">
        <v>9</v>
      </c>
      <c r="O4" s="6" t="s">
        <v>10</v>
      </c>
      <c r="P4" s="6" t="s">
        <v>11</v>
      </c>
      <c r="Q4" s="16" t="s">
        <v>103</v>
      </c>
    </row>
    <row r="5" spans="1:17" ht="50.1" customHeight="1">
      <c r="A5" s="8" t="s">
        <v>17</v>
      </c>
      <c r="B5" s="9" t="s">
        <v>0</v>
      </c>
      <c r="C5" s="9" t="s">
        <v>0</v>
      </c>
      <c r="D5" s="9" t="s">
        <v>0</v>
      </c>
      <c r="E5" s="9" t="s">
        <v>0</v>
      </c>
      <c r="F5" s="9" t="s">
        <v>0</v>
      </c>
      <c r="G5" s="9" t="s">
        <v>0</v>
      </c>
      <c r="H5" s="9" t="s">
        <v>0</v>
      </c>
      <c r="I5" s="10">
        <v>9650400</v>
      </c>
      <c r="J5" s="10">
        <v>9650400</v>
      </c>
      <c r="K5" s="10" t="s">
        <v>0</v>
      </c>
      <c r="L5" s="10" t="s">
        <v>0</v>
      </c>
      <c r="M5" s="10" t="s">
        <v>0</v>
      </c>
      <c r="N5" s="10" t="s">
        <v>0</v>
      </c>
      <c r="O5" s="10" t="s">
        <v>0</v>
      </c>
      <c r="P5" s="10" t="s">
        <v>0</v>
      </c>
      <c r="Q5" s="8" t="s">
        <v>104</v>
      </c>
    </row>
    <row r="6" spans="1:17" ht="50.1" customHeight="1">
      <c r="A6" s="8" t="s">
        <v>18</v>
      </c>
      <c r="B6" s="9" t="s">
        <v>0</v>
      </c>
      <c r="C6" s="9" t="s">
        <v>0</v>
      </c>
      <c r="D6" s="9" t="s">
        <v>0</v>
      </c>
      <c r="E6" s="9" t="s">
        <v>0</v>
      </c>
      <c r="F6" s="9" t="s">
        <v>0</v>
      </c>
      <c r="G6" s="9" t="s">
        <v>0</v>
      </c>
      <c r="H6" s="9" t="s">
        <v>0</v>
      </c>
      <c r="I6" s="10">
        <v>9650400</v>
      </c>
      <c r="J6" s="10">
        <v>9650400</v>
      </c>
      <c r="K6" s="10" t="s">
        <v>0</v>
      </c>
      <c r="L6" s="10" t="s">
        <v>0</v>
      </c>
      <c r="M6" s="10" t="s">
        <v>0</v>
      </c>
      <c r="N6" s="10" t="s">
        <v>0</v>
      </c>
      <c r="O6" s="10" t="s">
        <v>0</v>
      </c>
      <c r="P6" s="10" t="s">
        <v>0</v>
      </c>
      <c r="Q6" s="8" t="s">
        <v>105</v>
      </c>
    </row>
    <row r="7" spans="1:17" ht="50.1" customHeight="1">
      <c r="A7" s="8" t="s">
        <v>106</v>
      </c>
      <c r="B7" s="9" t="s">
        <v>0</v>
      </c>
      <c r="C7" s="9" t="s">
        <v>0</v>
      </c>
      <c r="D7" s="9" t="s">
        <v>0</v>
      </c>
      <c r="E7" s="9" t="s">
        <v>0</v>
      </c>
      <c r="F7" s="9" t="s">
        <v>0</v>
      </c>
      <c r="G7" s="9" t="s">
        <v>0</v>
      </c>
      <c r="H7" s="17" t="s">
        <v>0</v>
      </c>
      <c r="I7" s="10">
        <v>1900000</v>
      </c>
      <c r="J7" s="10">
        <v>1900000</v>
      </c>
      <c r="K7" s="10" t="s">
        <v>0</v>
      </c>
      <c r="L7" s="10" t="s">
        <v>0</v>
      </c>
      <c r="M7" s="10" t="s">
        <v>0</v>
      </c>
      <c r="N7" s="10" t="s">
        <v>0</v>
      </c>
      <c r="O7" s="10" t="s">
        <v>0</v>
      </c>
      <c r="P7" s="10" t="s">
        <v>0</v>
      </c>
      <c r="Q7" s="18" t="s">
        <v>0</v>
      </c>
    </row>
    <row r="8" spans="1:17" ht="50.1" customHeight="1">
      <c r="A8" s="8" t="s">
        <v>107</v>
      </c>
      <c r="B8" s="19" t="s">
        <v>108</v>
      </c>
      <c r="C8" s="19" t="s">
        <v>109</v>
      </c>
      <c r="D8" s="20" t="s">
        <v>110</v>
      </c>
      <c r="E8" s="20" t="s">
        <v>0</v>
      </c>
      <c r="F8" s="20">
        <v>2</v>
      </c>
      <c r="G8" s="20" t="s">
        <v>111</v>
      </c>
      <c r="H8" s="10">
        <v>110000</v>
      </c>
      <c r="I8" s="10">
        <v>220000</v>
      </c>
      <c r="J8" s="10">
        <v>220000</v>
      </c>
      <c r="K8" s="10" t="s">
        <v>0</v>
      </c>
      <c r="L8" s="10" t="s">
        <v>0</v>
      </c>
      <c r="M8" s="10" t="s">
        <v>0</v>
      </c>
      <c r="N8" s="10" t="s">
        <v>0</v>
      </c>
      <c r="O8" s="10" t="s">
        <v>0</v>
      </c>
      <c r="P8" s="10" t="s">
        <v>0</v>
      </c>
      <c r="Q8" s="9" t="s">
        <v>0</v>
      </c>
    </row>
    <row r="9" spans="1:17" ht="50.1" customHeight="1">
      <c r="A9" s="8" t="s">
        <v>112</v>
      </c>
      <c r="B9" s="19" t="s">
        <v>113</v>
      </c>
      <c r="C9" s="19" t="s">
        <v>114</v>
      </c>
      <c r="D9" s="20" t="s">
        <v>110</v>
      </c>
      <c r="E9" s="20" t="s">
        <v>0</v>
      </c>
      <c r="F9" s="20">
        <v>2</v>
      </c>
      <c r="G9" s="20" t="s">
        <v>115</v>
      </c>
      <c r="H9" s="10">
        <v>150000</v>
      </c>
      <c r="I9" s="10">
        <v>300000</v>
      </c>
      <c r="J9" s="10">
        <v>300000</v>
      </c>
      <c r="K9" s="10" t="s">
        <v>0</v>
      </c>
      <c r="L9" s="10" t="s">
        <v>0</v>
      </c>
      <c r="M9" s="10" t="s">
        <v>0</v>
      </c>
      <c r="N9" s="10" t="s">
        <v>0</v>
      </c>
      <c r="O9" s="10" t="s">
        <v>0</v>
      </c>
      <c r="P9" s="10" t="s">
        <v>0</v>
      </c>
      <c r="Q9" s="9" t="s">
        <v>0</v>
      </c>
    </row>
    <row r="10" spans="1:17" ht="50.1" customHeight="1">
      <c r="A10" s="8" t="s">
        <v>116</v>
      </c>
      <c r="B10" s="19" t="s">
        <v>117</v>
      </c>
      <c r="C10" s="19" t="s">
        <v>114</v>
      </c>
      <c r="D10" s="20" t="s">
        <v>110</v>
      </c>
      <c r="E10" s="20" t="s">
        <v>0</v>
      </c>
      <c r="F10" s="20">
        <v>4</v>
      </c>
      <c r="G10" s="20" t="s">
        <v>115</v>
      </c>
      <c r="H10" s="10">
        <v>100000</v>
      </c>
      <c r="I10" s="10">
        <v>400000</v>
      </c>
      <c r="J10" s="10">
        <v>400000</v>
      </c>
      <c r="K10" s="10" t="s">
        <v>0</v>
      </c>
      <c r="L10" s="10" t="s">
        <v>0</v>
      </c>
      <c r="M10" s="10" t="s">
        <v>0</v>
      </c>
      <c r="N10" s="10" t="s">
        <v>0</v>
      </c>
      <c r="O10" s="10" t="s">
        <v>0</v>
      </c>
      <c r="P10" s="10" t="s">
        <v>0</v>
      </c>
      <c r="Q10" s="9" t="s">
        <v>0</v>
      </c>
    </row>
    <row r="11" spans="1:17" ht="50.1" customHeight="1">
      <c r="A11" s="8" t="s">
        <v>118</v>
      </c>
      <c r="B11" s="19" t="s">
        <v>119</v>
      </c>
      <c r="C11" s="19" t="s">
        <v>120</v>
      </c>
      <c r="D11" s="20" t="s">
        <v>110</v>
      </c>
      <c r="E11" s="20" t="s">
        <v>0</v>
      </c>
      <c r="F11" s="20">
        <v>1</v>
      </c>
      <c r="G11" s="20" t="s">
        <v>111</v>
      </c>
      <c r="H11" s="10">
        <v>400000</v>
      </c>
      <c r="I11" s="10">
        <v>400000</v>
      </c>
      <c r="J11" s="10">
        <v>400000</v>
      </c>
      <c r="K11" s="10" t="s">
        <v>0</v>
      </c>
      <c r="L11" s="10" t="s">
        <v>0</v>
      </c>
      <c r="M11" s="10" t="s">
        <v>0</v>
      </c>
      <c r="N11" s="10" t="s">
        <v>0</v>
      </c>
      <c r="O11" s="10" t="s">
        <v>0</v>
      </c>
      <c r="P11" s="10" t="s">
        <v>0</v>
      </c>
      <c r="Q11" s="9" t="s">
        <v>0</v>
      </c>
    </row>
    <row r="12" spans="1:17" ht="50.1" customHeight="1">
      <c r="A12" s="8" t="s">
        <v>121</v>
      </c>
      <c r="B12" s="19" t="s">
        <v>122</v>
      </c>
      <c r="C12" s="19" t="s">
        <v>120</v>
      </c>
      <c r="D12" s="20" t="s">
        <v>110</v>
      </c>
      <c r="E12" s="20" t="s">
        <v>0</v>
      </c>
      <c r="F12" s="20">
        <v>1</v>
      </c>
      <c r="G12" s="20" t="s">
        <v>111</v>
      </c>
      <c r="H12" s="10">
        <v>200000</v>
      </c>
      <c r="I12" s="10">
        <v>200000</v>
      </c>
      <c r="J12" s="10">
        <v>200000</v>
      </c>
      <c r="K12" s="10" t="s">
        <v>0</v>
      </c>
      <c r="L12" s="10" t="s">
        <v>0</v>
      </c>
      <c r="M12" s="10" t="s">
        <v>0</v>
      </c>
      <c r="N12" s="10" t="s">
        <v>0</v>
      </c>
      <c r="O12" s="10" t="s">
        <v>0</v>
      </c>
      <c r="P12" s="10" t="s">
        <v>0</v>
      </c>
      <c r="Q12" s="9" t="s">
        <v>0</v>
      </c>
    </row>
    <row r="13" spans="1:17" ht="50.1" customHeight="1">
      <c r="A13" s="8" t="s">
        <v>123</v>
      </c>
      <c r="B13" s="19" t="s">
        <v>124</v>
      </c>
      <c r="C13" s="19" t="s">
        <v>125</v>
      </c>
      <c r="D13" s="20" t="s">
        <v>110</v>
      </c>
      <c r="E13" s="20" t="s">
        <v>0</v>
      </c>
      <c r="F13" s="20">
        <v>1</v>
      </c>
      <c r="G13" s="20" t="s">
        <v>111</v>
      </c>
      <c r="H13" s="10">
        <v>380000</v>
      </c>
      <c r="I13" s="10">
        <v>380000</v>
      </c>
      <c r="J13" s="10">
        <v>380000</v>
      </c>
      <c r="K13" s="10" t="s">
        <v>0</v>
      </c>
      <c r="L13" s="10" t="s">
        <v>0</v>
      </c>
      <c r="M13" s="10" t="s">
        <v>0</v>
      </c>
      <c r="N13" s="10" t="s">
        <v>0</v>
      </c>
      <c r="O13" s="10" t="s">
        <v>0</v>
      </c>
      <c r="P13" s="10" t="s">
        <v>0</v>
      </c>
      <c r="Q13" s="9" t="s">
        <v>0</v>
      </c>
    </row>
    <row r="14" spans="1:17" ht="50.1" customHeight="1">
      <c r="A14" s="8" t="s">
        <v>126</v>
      </c>
      <c r="B14" s="9" t="s">
        <v>0</v>
      </c>
      <c r="C14" s="9" t="s">
        <v>0</v>
      </c>
      <c r="D14" s="9" t="s">
        <v>0</v>
      </c>
      <c r="E14" s="9" t="s">
        <v>0</v>
      </c>
      <c r="F14" s="9" t="s">
        <v>0</v>
      </c>
      <c r="G14" s="9" t="s">
        <v>0</v>
      </c>
      <c r="H14" s="17" t="s">
        <v>0</v>
      </c>
      <c r="I14" s="10">
        <v>1100000</v>
      </c>
      <c r="J14" s="10">
        <v>1100000</v>
      </c>
      <c r="K14" s="10" t="s">
        <v>0</v>
      </c>
      <c r="L14" s="10" t="s">
        <v>0</v>
      </c>
      <c r="M14" s="10" t="s">
        <v>0</v>
      </c>
      <c r="N14" s="10" t="s">
        <v>0</v>
      </c>
      <c r="O14" s="10" t="s">
        <v>0</v>
      </c>
      <c r="P14" s="10" t="s">
        <v>0</v>
      </c>
      <c r="Q14" s="18" t="s">
        <v>0</v>
      </c>
    </row>
    <row r="15" spans="1:17" ht="50.1" customHeight="1">
      <c r="A15" s="8" t="s">
        <v>127</v>
      </c>
      <c r="B15" s="19" t="s">
        <v>128</v>
      </c>
      <c r="C15" s="19" t="s">
        <v>129</v>
      </c>
      <c r="D15" s="20" t="s">
        <v>110</v>
      </c>
      <c r="E15" s="20" t="s">
        <v>0</v>
      </c>
      <c r="F15" s="20">
        <v>350</v>
      </c>
      <c r="G15" s="20" t="s">
        <v>111</v>
      </c>
      <c r="H15" s="10">
        <v>1000</v>
      </c>
      <c r="I15" s="10">
        <v>350000</v>
      </c>
      <c r="J15" s="10">
        <v>350000</v>
      </c>
      <c r="K15" s="10" t="s">
        <v>0</v>
      </c>
      <c r="L15" s="10" t="s">
        <v>0</v>
      </c>
      <c r="M15" s="10" t="s">
        <v>0</v>
      </c>
      <c r="N15" s="10" t="s">
        <v>0</v>
      </c>
      <c r="O15" s="10" t="s">
        <v>0</v>
      </c>
      <c r="P15" s="10" t="s">
        <v>0</v>
      </c>
      <c r="Q15" s="9" t="s">
        <v>0</v>
      </c>
    </row>
    <row r="16" spans="1:17" ht="50.1" customHeight="1">
      <c r="A16" s="8" t="s">
        <v>130</v>
      </c>
      <c r="B16" s="19" t="s">
        <v>131</v>
      </c>
      <c r="C16" s="19" t="s">
        <v>132</v>
      </c>
      <c r="D16" s="20" t="s">
        <v>133</v>
      </c>
      <c r="E16" s="20" t="s">
        <v>0</v>
      </c>
      <c r="F16" s="20">
        <v>1</v>
      </c>
      <c r="G16" s="20" t="s">
        <v>134</v>
      </c>
      <c r="H16" s="10">
        <v>200000</v>
      </c>
      <c r="I16" s="10">
        <v>200000</v>
      </c>
      <c r="J16" s="10">
        <v>200000</v>
      </c>
      <c r="K16" s="10" t="s">
        <v>0</v>
      </c>
      <c r="L16" s="10" t="s">
        <v>0</v>
      </c>
      <c r="M16" s="10" t="s">
        <v>0</v>
      </c>
      <c r="N16" s="10" t="s">
        <v>0</v>
      </c>
      <c r="O16" s="10" t="s">
        <v>0</v>
      </c>
      <c r="P16" s="10" t="s">
        <v>0</v>
      </c>
      <c r="Q16" s="9" t="s">
        <v>0</v>
      </c>
    </row>
    <row r="17" spans="1:17" ht="50.1" customHeight="1">
      <c r="A17" s="8" t="s">
        <v>135</v>
      </c>
      <c r="B17" s="19" t="s">
        <v>136</v>
      </c>
      <c r="C17" s="19" t="s">
        <v>132</v>
      </c>
      <c r="D17" s="20" t="s">
        <v>133</v>
      </c>
      <c r="E17" s="20" t="s">
        <v>0</v>
      </c>
      <c r="F17" s="20">
        <v>5</v>
      </c>
      <c r="G17" s="20" t="s">
        <v>111</v>
      </c>
      <c r="H17" s="10">
        <v>50000</v>
      </c>
      <c r="I17" s="10">
        <v>250000</v>
      </c>
      <c r="J17" s="10">
        <v>250000</v>
      </c>
      <c r="K17" s="10" t="s">
        <v>0</v>
      </c>
      <c r="L17" s="10" t="s">
        <v>0</v>
      </c>
      <c r="M17" s="10" t="s">
        <v>0</v>
      </c>
      <c r="N17" s="10" t="s">
        <v>0</v>
      </c>
      <c r="O17" s="10" t="s">
        <v>0</v>
      </c>
      <c r="P17" s="10" t="s">
        <v>0</v>
      </c>
      <c r="Q17" s="9" t="s">
        <v>0</v>
      </c>
    </row>
    <row r="18" spans="1:17" ht="50.1" customHeight="1">
      <c r="A18" s="8" t="s">
        <v>137</v>
      </c>
      <c r="B18" s="19" t="s">
        <v>138</v>
      </c>
      <c r="C18" s="19" t="s">
        <v>132</v>
      </c>
      <c r="D18" s="20" t="s">
        <v>133</v>
      </c>
      <c r="E18" s="20" t="s">
        <v>0</v>
      </c>
      <c r="F18" s="20">
        <v>1</v>
      </c>
      <c r="G18" s="20" t="s">
        <v>134</v>
      </c>
      <c r="H18" s="10">
        <v>300000</v>
      </c>
      <c r="I18" s="10">
        <v>300000</v>
      </c>
      <c r="J18" s="10">
        <v>300000</v>
      </c>
      <c r="K18" s="10" t="s">
        <v>0</v>
      </c>
      <c r="L18" s="10" t="s">
        <v>0</v>
      </c>
      <c r="M18" s="10" t="s">
        <v>0</v>
      </c>
      <c r="N18" s="10" t="s">
        <v>0</v>
      </c>
      <c r="O18" s="10" t="s">
        <v>0</v>
      </c>
      <c r="P18" s="10" t="s">
        <v>0</v>
      </c>
      <c r="Q18" s="9" t="s">
        <v>0</v>
      </c>
    </row>
    <row r="19" spans="1:17" ht="50.1" customHeight="1">
      <c r="A19" s="8" t="s">
        <v>139</v>
      </c>
      <c r="B19" s="9" t="s">
        <v>0</v>
      </c>
      <c r="C19" s="9" t="s">
        <v>0</v>
      </c>
      <c r="D19" s="9" t="s">
        <v>0</v>
      </c>
      <c r="E19" s="9" t="s">
        <v>0</v>
      </c>
      <c r="F19" s="9" t="s">
        <v>0</v>
      </c>
      <c r="G19" s="9" t="s">
        <v>0</v>
      </c>
      <c r="H19" s="17" t="s">
        <v>0</v>
      </c>
      <c r="I19" s="10">
        <v>4000400</v>
      </c>
      <c r="J19" s="10">
        <v>4000400</v>
      </c>
      <c r="K19" s="10" t="s">
        <v>0</v>
      </c>
      <c r="L19" s="10" t="s">
        <v>0</v>
      </c>
      <c r="M19" s="10" t="s">
        <v>0</v>
      </c>
      <c r="N19" s="10" t="s">
        <v>0</v>
      </c>
      <c r="O19" s="10" t="s">
        <v>0</v>
      </c>
      <c r="P19" s="10" t="s">
        <v>0</v>
      </c>
      <c r="Q19" s="18" t="s">
        <v>0</v>
      </c>
    </row>
    <row r="20" spans="1:17" ht="50.1" customHeight="1">
      <c r="A20" s="8" t="s">
        <v>140</v>
      </c>
      <c r="B20" s="19" t="s">
        <v>141</v>
      </c>
      <c r="C20" s="19" t="s">
        <v>142</v>
      </c>
      <c r="D20" s="20" t="s">
        <v>133</v>
      </c>
      <c r="E20" s="20" t="s">
        <v>0</v>
      </c>
      <c r="F20" s="20">
        <v>1</v>
      </c>
      <c r="G20" s="20" t="s">
        <v>115</v>
      </c>
      <c r="H20" s="10">
        <v>350000</v>
      </c>
      <c r="I20" s="10">
        <v>350000</v>
      </c>
      <c r="J20" s="10">
        <v>350000</v>
      </c>
      <c r="K20" s="10" t="s">
        <v>0</v>
      </c>
      <c r="L20" s="10" t="s">
        <v>0</v>
      </c>
      <c r="M20" s="10" t="s">
        <v>0</v>
      </c>
      <c r="N20" s="10" t="s">
        <v>0</v>
      </c>
      <c r="O20" s="10" t="s">
        <v>0</v>
      </c>
      <c r="P20" s="10" t="s">
        <v>0</v>
      </c>
      <c r="Q20" s="9" t="s">
        <v>0</v>
      </c>
    </row>
    <row r="21" spans="1:17" ht="50.1" customHeight="1">
      <c r="A21" s="8" t="s">
        <v>143</v>
      </c>
      <c r="B21" s="19" t="s">
        <v>144</v>
      </c>
      <c r="C21" s="19" t="s">
        <v>142</v>
      </c>
      <c r="D21" s="20" t="s">
        <v>133</v>
      </c>
      <c r="E21" s="20" t="s">
        <v>0</v>
      </c>
      <c r="F21" s="20">
        <v>1</v>
      </c>
      <c r="G21" s="20" t="s">
        <v>145</v>
      </c>
      <c r="H21" s="10">
        <v>200000</v>
      </c>
      <c r="I21" s="10">
        <v>200000</v>
      </c>
      <c r="J21" s="10">
        <v>200000</v>
      </c>
      <c r="K21" s="10" t="s">
        <v>0</v>
      </c>
      <c r="L21" s="10" t="s">
        <v>0</v>
      </c>
      <c r="M21" s="10" t="s">
        <v>0</v>
      </c>
      <c r="N21" s="10" t="s">
        <v>0</v>
      </c>
      <c r="O21" s="10" t="s">
        <v>0</v>
      </c>
      <c r="P21" s="10" t="s">
        <v>0</v>
      </c>
      <c r="Q21" s="9" t="s">
        <v>0</v>
      </c>
    </row>
    <row r="22" spans="1:17" ht="50.1" customHeight="1">
      <c r="A22" s="8" t="s">
        <v>146</v>
      </c>
      <c r="B22" s="19" t="s">
        <v>147</v>
      </c>
      <c r="C22" s="19" t="s">
        <v>148</v>
      </c>
      <c r="D22" s="20" t="s">
        <v>110</v>
      </c>
      <c r="E22" s="20" t="s">
        <v>0</v>
      </c>
      <c r="F22" s="20">
        <v>540</v>
      </c>
      <c r="G22" s="20" t="s">
        <v>149</v>
      </c>
      <c r="H22" s="10">
        <v>1760</v>
      </c>
      <c r="I22" s="10">
        <v>950400</v>
      </c>
      <c r="J22" s="10">
        <v>950400</v>
      </c>
      <c r="K22" s="10" t="s">
        <v>0</v>
      </c>
      <c r="L22" s="10" t="s">
        <v>0</v>
      </c>
      <c r="M22" s="10" t="s">
        <v>0</v>
      </c>
      <c r="N22" s="10" t="s">
        <v>0</v>
      </c>
      <c r="O22" s="10" t="s">
        <v>0</v>
      </c>
      <c r="P22" s="10" t="s">
        <v>0</v>
      </c>
      <c r="Q22" s="9" t="s">
        <v>0</v>
      </c>
    </row>
    <row r="23" spans="1:17" ht="50.1" customHeight="1">
      <c r="A23" s="8" t="s">
        <v>150</v>
      </c>
      <c r="B23" s="19" t="s">
        <v>151</v>
      </c>
      <c r="C23" s="19" t="s">
        <v>109</v>
      </c>
      <c r="D23" s="20" t="s">
        <v>110</v>
      </c>
      <c r="E23" s="20" t="s">
        <v>0</v>
      </c>
      <c r="F23" s="20">
        <v>2</v>
      </c>
      <c r="G23" s="20" t="s">
        <v>115</v>
      </c>
      <c r="H23" s="10">
        <v>250000</v>
      </c>
      <c r="I23" s="10">
        <v>500000</v>
      </c>
      <c r="J23" s="10">
        <v>500000</v>
      </c>
      <c r="K23" s="10" t="s">
        <v>0</v>
      </c>
      <c r="L23" s="10" t="s">
        <v>0</v>
      </c>
      <c r="M23" s="10" t="s">
        <v>0</v>
      </c>
      <c r="N23" s="10" t="s">
        <v>0</v>
      </c>
      <c r="O23" s="10" t="s">
        <v>0</v>
      </c>
      <c r="P23" s="10" t="s">
        <v>0</v>
      </c>
      <c r="Q23" s="9" t="s">
        <v>0</v>
      </c>
    </row>
    <row r="24" spans="1:17" ht="50.1" customHeight="1">
      <c r="A24" s="8" t="s">
        <v>152</v>
      </c>
      <c r="B24" s="19" t="s">
        <v>153</v>
      </c>
      <c r="C24" s="19" t="s">
        <v>154</v>
      </c>
      <c r="D24" s="20" t="s">
        <v>110</v>
      </c>
      <c r="E24" s="20" t="s">
        <v>0</v>
      </c>
      <c r="F24" s="20">
        <v>1</v>
      </c>
      <c r="G24" s="20" t="s">
        <v>111</v>
      </c>
      <c r="H24" s="10">
        <v>1200000</v>
      </c>
      <c r="I24" s="10">
        <v>1200000</v>
      </c>
      <c r="J24" s="10">
        <v>1200000</v>
      </c>
      <c r="K24" s="10" t="s">
        <v>0</v>
      </c>
      <c r="L24" s="10" t="s">
        <v>0</v>
      </c>
      <c r="M24" s="10" t="s">
        <v>0</v>
      </c>
      <c r="N24" s="10" t="s">
        <v>0</v>
      </c>
      <c r="O24" s="10" t="s">
        <v>0</v>
      </c>
      <c r="P24" s="10" t="s">
        <v>0</v>
      </c>
      <c r="Q24" s="9" t="s">
        <v>0</v>
      </c>
    </row>
    <row r="25" spans="1:17" ht="50.1" customHeight="1">
      <c r="A25" s="8" t="s">
        <v>155</v>
      </c>
      <c r="B25" s="19" t="s">
        <v>156</v>
      </c>
      <c r="C25" s="19" t="s">
        <v>157</v>
      </c>
      <c r="D25" s="20" t="s">
        <v>133</v>
      </c>
      <c r="E25" s="20" t="s">
        <v>0</v>
      </c>
      <c r="F25" s="20">
        <v>125</v>
      </c>
      <c r="G25" s="20" t="s">
        <v>134</v>
      </c>
      <c r="H25" s="10">
        <v>4000</v>
      </c>
      <c r="I25" s="10">
        <v>500000</v>
      </c>
      <c r="J25" s="10">
        <v>500000</v>
      </c>
      <c r="K25" s="10" t="s">
        <v>0</v>
      </c>
      <c r="L25" s="10" t="s">
        <v>0</v>
      </c>
      <c r="M25" s="10" t="s">
        <v>0</v>
      </c>
      <c r="N25" s="10" t="s">
        <v>0</v>
      </c>
      <c r="O25" s="10" t="s">
        <v>0</v>
      </c>
      <c r="P25" s="10" t="s">
        <v>0</v>
      </c>
      <c r="Q25" s="9" t="s">
        <v>0</v>
      </c>
    </row>
    <row r="26" spans="1:17" ht="50.1" customHeight="1">
      <c r="A26" s="8" t="s">
        <v>158</v>
      </c>
      <c r="B26" s="19" t="s">
        <v>159</v>
      </c>
      <c r="C26" s="19" t="s">
        <v>160</v>
      </c>
      <c r="D26" s="20" t="s">
        <v>133</v>
      </c>
      <c r="E26" s="20" t="s">
        <v>0</v>
      </c>
      <c r="F26" s="20">
        <v>100</v>
      </c>
      <c r="G26" s="20" t="s">
        <v>134</v>
      </c>
      <c r="H26" s="10">
        <v>1000</v>
      </c>
      <c r="I26" s="10">
        <v>100000</v>
      </c>
      <c r="J26" s="10">
        <v>100000</v>
      </c>
      <c r="K26" s="10" t="s">
        <v>0</v>
      </c>
      <c r="L26" s="10" t="s">
        <v>0</v>
      </c>
      <c r="M26" s="10" t="s">
        <v>0</v>
      </c>
      <c r="N26" s="10" t="s">
        <v>0</v>
      </c>
      <c r="O26" s="10" t="s">
        <v>0</v>
      </c>
      <c r="P26" s="10" t="s">
        <v>0</v>
      </c>
      <c r="Q26" s="9" t="s">
        <v>0</v>
      </c>
    </row>
    <row r="27" spans="1:17" ht="50.1" customHeight="1">
      <c r="A27" s="8" t="s">
        <v>135</v>
      </c>
      <c r="B27" s="19" t="s">
        <v>136</v>
      </c>
      <c r="C27" s="19" t="s">
        <v>132</v>
      </c>
      <c r="D27" s="20" t="s">
        <v>133</v>
      </c>
      <c r="E27" s="20" t="s">
        <v>0</v>
      </c>
      <c r="F27" s="20">
        <v>1</v>
      </c>
      <c r="G27" s="20" t="s">
        <v>134</v>
      </c>
      <c r="H27" s="10">
        <v>200000</v>
      </c>
      <c r="I27" s="10">
        <v>200000</v>
      </c>
      <c r="J27" s="10">
        <v>200000</v>
      </c>
      <c r="K27" s="10" t="s">
        <v>0</v>
      </c>
      <c r="L27" s="10" t="s">
        <v>0</v>
      </c>
      <c r="M27" s="10" t="s">
        <v>0</v>
      </c>
      <c r="N27" s="10" t="s">
        <v>0</v>
      </c>
      <c r="O27" s="10" t="s">
        <v>0</v>
      </c>
      <c r="P27" s="10" t="s">
        <v>0</v>
      </c>
      <c r="Q27" s="9" t="s">
        <v>0</v>
      </c>
    </row>
    <row r="28" spans="1:17" ht="50.1" customHeight="1">
      <c r="A28" s="8" t="s">
        <v>161</v>
      </c>
      <c r="B28" s="9" t="s">
        <v>0</v>
      </c>
      <c r="C28" s="9" t="s">
        <v>0</v>
      </c>
      <c r="D28" s="9" t="s">
        <v>0</v>
      </c>
      <c r="E28" s="9" t="s">
        <v>0</v>
      </c>
      <c r="F28" s="9" t="s">
        <v>0</v>
      </c>
      <c r="G28" s="9" t="s">
        <v>0</v>
      </c>
      <c r="H28" s="17" t="s">
        <v>0</v>
      </c>
      <c r="I28" s="10">
        <v>1000000</v>
      </c>
      <c r="J28" s="10">
        <v>1000000</v>
      </c>
      <c r="K28" s="10" t="s">
        <v>0</v>
      </c>
      <c r="L28" s="10" t="s">
        <v>0</v>
      </c>
      <c r="M28" s="10" t="s">
        <v>0</v>
      </c>
      <c r="N28" s="10" t="s">
        <v>0</v>
      </c>
      <c r="O28" s="10" t="s">
        <v>0</v>
      </c>
      <c r="P28" s="10" t="s">
        <v>0</v>
      </c>
      <c r="Q28" s="18" t="s">
        <v>0</v>
      </c>
    </row>
    <row r="29" spans="1:17" ht="50.1" customHeight="1">
      <c r="A29" s="8" t="s">
        <v>162</v>
      </c>
      <c r="B29" s="19" t="s">
        <v>163</v>
      </c>
      <c r="C29" s="19" t="s">
        <v>164</v>
      </c>
      <c r="D29" s="20" t="s">
        <v>133</v>
      </c>
      <c r="E29" s="20" t="s">
        <v>0</v>
      </c>
      <c r="F29" s="20">
        <v>1</v>
      </c>
      <c r="G29" s="20" t="s">
        <v>115</v>
      </c>
      <c r="H29" s="10">
        <v>100000</v>
      </c>
      <c r="I29" s="10">
        <v>100000</v>
      </c>
      <c r="J29" s="10">
        <v>100000</v>
      </c>
      <c r="K29" s="10" t="s">
        <v>0</v>
      </c>
      <c r="L29" s="10" t="s">
        <v>0</v>
      </c>
      <c r="M29" s="10" t="s">
        <v>0</v>
      </c>
      <c r="N29" s="10" t="s">
        <v>0</v>
      </c>
      <c r="O29" s="10" t="s">
        <v>0</v>
      </c>
      <c r="P29" s="10" t="s">
        <v>0</v>
      </c>
      <c r="Q29" s="9" t="s">
        <v>0</v>
      </c>
    </row>
    <row r="30" spans="1:17" ht="50.1" customHeight="1">
      <c r="A30" s="8" t="s">
        <v>165</v>
      </c>
      <c r="B30" s="19" t="s">
        <v>166</v>
      </c>
      <c r="C30" s="19" t="s">
        <v>167</v>
      </c>
      <c r="D30" s="20" t="s">
        <v>110</v>
      </c>
      <c r="E30" s="20" t="s">
        <v>0</v>
      </c>
      <c r="F30" s="20">
        <v>2</v>
      </c>
      <c r="G30" s="20" t="s">
        <v>115</v>
      </c>
      <c r="H30" s="10">
        <v>200000</v>
      </c>
      <c r="I30" s="10">
        <v>400000</v>
      </c>
      <c r="J30" s="10">
        <v>400000</v>
      </c>
      <c r="K30" s="10" t="s">
        <v>0</v>
      </c>
      <c r="L30" s="10" t="s">
        <v>0</v>
      </c>
      <c r="M30" s="10" t="s">
        <v>0</v>
      </c>
      <c r="N30" s="10" t="s">
        <v>0</v>
      </c>
      <c r="O30" s="10" t="s">
        <v>0</v>
      </c>
      <c r="P30" s="10" t="s">
        <v>0</v>
      </c>
      <c r="Q30" s="9" t="s">
        <v>0</v>
      </c>
    </row>
    <row r="31" spans="1:17" ht="50.1" customHeight="1">
      <c r="A31" s="8" t="s">
        <v>155</v>
      </c>
      <c r="B31" s="19" t="s">
        <v>156</v>
      </c>
      <c r="C31" s="19" t="s">
        <v>157</v>
      </c>
      <c r="D31" s="20" t="s">
        <v>133</v>
      </c>
      <c r="E31" s="20" t="s">
        <v>0</v>
      </c>
      <c r="F31" s="20">
        <v>2</v>
      </c>
      <c r="G31" s="20" t="s">
        <v>115</v>
      </c>
      <c r="H31" s="10">
        <v>200000</v>
      </c>
      <c r="I31" s="10">
        <v>400000</v>
      </c>
      <c r="J31" s="10">
        <v>400000</v>
      </c>
      <c r="K31" s="10" t="s">
        <v>0</v>
      </c>
      <c r="L31" s="10" t="s">
        <v>0</v>
      </c>
      <c r="M31" s="10" t="s">
        <v>0</v>
      </c>
      <c r="N31" s="10" t="s">
        <v>0</v>
      </c>
      <c r="O31" s="10" t="s">
        <v>0</v>
      </c>
      <c r="P31" s="10" t="s">
        <v>0</v>
      </c>
      <c r="Q31" s="9" t="s">
        <v>0</v>
      </c>
    </row>
    <row r="32" spans="1:17" ht="50.1" customHeight="1">
      <c r="A32" s="8" t="s">
        <v>158</v>
      </c>
      <c r="B32" s="19" t="s">
        <v>159</v>
      </c>
      <c r="C32" s="19" t="s">
        <v>160</v>
      </c>
      <c r="D32" s="20" t="s">
        <v>133</v>
      </c>
      <c r="E32" s="20" t="s">
        <v>0</v>
      </c>
      <c r="F32" s="20">
        <v>2</v>
      </c>
      <c r="G32" s="20" t="s">
        <v>115</v>
      </c>
      <c r="H32" s="10">
        <v>50000</v>
      </c>
      <c r="I32" s="10">
        <v>100000</v>
      </c>
      <c r="J32" s="10">
        <v>100000</v>
      </c>
      <c r="K32" s="10" t="s">
        <v>0</v>
      </c>
      <c r="L32" s="10" t="s">
        <v>0</v>
      </c>
      <c r="M32" s="10" t="s">
        <v>0</v>
      </c>
      <c r="N32" s="10" t="s">
        <v>0</v>
      </c>
      <c r="O32" s="10" t="s">
        <v>0</v>
      </c>
      <c r="P32" s="10" t="s">
        <v>0</v>
      </c>
      <c r="Q32" s="9" t="s">
        <v>0</v>
      </c>
    </row>
    <row r="33" spans="1:17" ht="50.1" customHeight="1">
      <c r="A33" s="8" t="s">
        <v>168</v>
      </c>
      <c r="B33" s="9" t="s">
        <v>0</v>
      </c>
      <c r="C33" s="9" t="s">
        <v>0</v>
      </c>
      <c r="D33" s="9" t="s">
        <v>0</v>
      </c>
      <c r="E33" s="9" t="s">
        <v>0</v>
      </c>
      <c r="F33" s="9" t="s">
        <v>0</v>
      </c>
      <c r="G33" s="9" t="s">
        <v>0</v>
      </c>
      <c r="H33" s="17" t="s">
        <v>0</v>
      </c>
      <c r="I33" s="10">
        <v>1000000</v>
      </c>
      <c r="J33" s="10">
        <v>1000000</v>
      </c>
      <c r="K33" s="10" t="s">
        <v>0</v>
      </c>
      <c r="L33" s="10" t="s">
        <v>0</v>
      </c>
      <c r="M33" s="10" t="s">
        <v>0</v>
      </c>
      <c r="N33" s="10" t="s">
        <v>0</v>
      </c>
      <c r="O33" s="10" t="s">
        <v>0</v>
      </c>
      <c r="P33" s="10" t="s">
        <v>0</v>
      </c>
      <c r="Q33" s="18" t="s">
        <v>0</v>
      </c>
    </row>
    <row r="34" spans="1:17" ht="50.1" customHeight="1">
      <c r="A34" s="8" t="s">
        <v>169</v>
      </c>
      <c r="B34" s="19" t="s">
        <v>170</v>
      </c>
      <c r="C34" s="19" t="s">
        <v>171</v>
      </c>
      <c r="D34" s="20" t="s">
        <v>110</v>
      </c>
      <c r="E34" s="20" t="s">
        <v>0</v>
      </c>
      <c r="F34" s="20">
        <v>200</v>
      </c>
      <c r="G34" s="20" t="s">
        <v>111</v>
      </c>
      <c r="H34" s="10">
        <v>5000</v>
      </c>
      <c r="I34" s="10">
        <v>1000000</v>
      </c>
      <c r="J34" s="10">
        <v>1000000</v>
      </c>
      <c r="K34" s="10" t="s">
        <v>0</v>
      </c>
      <c r="L34" s="10" t="s">
        <v>0</v>
      </c>
      <c r="M34" s="10" t="s">
        <v>0</v>
      </c>
      <c r="N34" s="10" t="s">
        <v>0</v>
      </c>
      <c r="O34" s="10" t="s">
        <v>0</v>
      </c>
      <c r="P34" s="10" t="s">
        <v>0</v>
      </c>
      <c r="Q34" s="9" t="s">
        <v>0</v>
      </c>
    </row>
    <row r="35" spans="1:17" ht="50.1" customHeight="1">
      <c r="A35" s="8" t="s">
        <v>172</v>
      </c>
      <c r="B35" s="9" t="s">
        <v>0</v>
      </c>
      <c r="C35" s="9" t="s">
        <v>0</v>
      </c>
      <c r="D35" s="9" t="s">
        <v>0</v>
      </c>
      <c r="E35" s="9" t="s">
        <v>0</v>
      </c>
      <c r="F35" s="9" t="s">
        <v>0</v>
      </c>
      <c r="G35" s="9" t="s">
        <v>0</v>
      </c>
      <c r="H35" s="17" t="s">
        <v>0</v>
      </c>
      <c r="I35" s="10">
        <v>300000</v>
      </c>
      <c r="J35" s="10">
        <v>300000</v>
      </c>
      <c r="K35" s="10" t="s">
        <v>0</v>
      </c>
      <c r="L35" s="10" t="s">
        <v>0</v>
      </c>
      <c r="M35" s="10" t="s">
        <v>0</v>
      </c>
      <c r="N35" s="10" t="s">
        <v>0</v>
      </c>
      <c r="O35" s="10" t="s">
        <v>0</v>
      </c>
      <c r="P35" s="10" t="s">
        <v>0</v>
      </c>
      <c r="Q35" s="18" t="s">
        <v>0</v>
      </c>
    </row>
    <row r="36" spans="1:17" ht="50.1" customHeight="1">
      <c r="A36" s="8" t="s">
        <v>173</v>
      </c>
      <c r="B36" s="19" t="s">
        <v>174</v>
      </c>
      <c r="C36" s="19" t="s">
        <v>114</v>
      </c>
      <c r="D36" s="20" t="s">
        <v>110</v>
      </c>
      <c r="E36" s="20" t="s">
        <v>0</v>
      </c>
      <c r="F36" s="20">
        <v>3</v>
      </c>
      <c r="G36" s="20" t="s">
        <v>115</v>
      </c>
      <c r="H36" s="10">
        <v>100000</v>
      </c>
      <c r="I36" s="10">
        <v>300000</v>
      </c>
      <c r="J36" s="10">
        <v>300000</v>
      </c>
      <c r="K36" s="10" t="s">
        <v>0</v>
      </c>
      <c r="L36" s="10" t="s">
        <v>0</v>
      </c>
      <c r="M36" s="10" t="s">
        <v>0</v>
      </c>
      <c r="N36" s="10" t="s">
        <v>0</v>
      </c>
      <c r="O36" s="10" t="s">
        <v>0</v>
      </c>
      <c r="P36" s="10" t="s">
        <v>0</v>
      </c>
      <c r="Q36" s="9" t="s">
        <v>0</v>
      </c>
    </row>
    <row r="37" spans="1:17" ht="50.1" customHeight="1">
      <c r="A37" s="8" t="s">
        <v>175</v>
      </c>
      <c r="B37" s="9" t="s">
        <v>0</v>
      </c>
      <c r="C37" s="9" t="s">
        <v>0</v>
      </c>
      <c r="D37" s="9" t="s">
        <v>0</v>
      </c>
      <c r="E37" s="9" t="s">
        <v>0</v>
      </c>
      <c r="F37" s="9" t="s">
        <v>0</v>
      </c>
      <c r="G37" s="9" t="s">
        <v>0</v>
      </c>
      <c r="H37" s="17" t="s">
        <v>0</v>
      </c>
      <c r="I37" s="10">
        <v>350000</v>
      </c>
      <c r="J37" s="10">
        <v>350000</v>
      </c>
      <c r="K37" s="10" t="s">
        <v>0</v>
      </c>
      <c r="L37" s="10" t="s">
        <v>0</v>
      </c>
      <c r="M37" s="10" t="s">
        <v>0</v>
      </c>
      <c r="N37" s="10" t="s">
        <v>0</v>
      </c>
      <c r="O37" s="10" t="s">
        <v>0</v>
      </c>
      <c r="P37" s="10" t="s">
        <v>0</v>
      </c>
      <c r="Q37" s="18" t="s">
        <v>0</v>
      </c>
    </row>
    <row r="38" spans="1:17" ht="50.1" customHeight="1">
      <c r="A38" s="8" t="s">
        <v>176</v>
      </c>
      <c r="B38" s="19" t="s">
        <v>177</v>
      </c>
      <c r="C38" s="19" t="s">
        <v>178</v>
      </c>
      <c r="D38" s="20" t="s">
        <v>110</v>
      </c>
      <c r="E38" s="20" t="s">
        <v>0</v>
      </c>
      <c r="F38" s="20">
        <v>2</v>
      </c>
      <c r="G38" s="20" t="s">
        <v>115</v>
      </c>
      <c r="H38" s="10">
        <v>175000</v>
      </c>
      <c r="I38" s="10">
        <v>350000</v>
      </c>
      <c r="J38" s="10">
        <v>350000</v>
      </c>
      <c r="K38" s="10" t="s">
        <v>0</v>
      </c>
      <c r="L38" s="10" t="s">
        <v>0</v>
      </c>
      <c r="M38" s="10" t="s">
        <v>0</v>
      </c>
      <c r="N38" s="10" t="s">
        <v>0</v>
      </c>
      <c r="O38" s="10" t="s">
        <v>0</v>
      </c>
      <c r="P38" s="10" t="s">
        <v>0</v>
      </c>
      <c r="Q38" s="9" t="s">
        <v>0</v>
      </c>
    </row>
  </sheetData>
  <mergeCells count="2">
    <mergeCell ref="A1:Q2"/>
    <mergeCell ref="A3:P3"/>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vt:i4>
      </vt:variant>
    </vt:vector>
  </HeadingPairs>
  <TitlesOfParts>
    <vt:vector size="12" baseType="lpstr">
      <vt:lpstr>收支预算总表(01)</vt:lpstr>
      <vt:lpstr>财政拨款收支预算总表(02)</vt:lpstr>
      <vt:lpstr>一般公共预算支出表（表03）</vt:lpstr>
      <vt:lpstr>政府性基金预算支出表（表04）</vt:lpstr>
      <vt:lpstr>一般公共预算基本支出表(表05）</vt:lpstr>
      <vt:lpstr>收入预算总表（06表）</vt:lpstr>
      <vt:lpstr>支出预算总表（表07）</vt:lpstr>
      <vt:lpstr>预算支出核定表(08)</vt:lpstr>
      <vt:lpstr>采购预算表（表09）</vt:lpstr>
      <vt:lpstr>三公经费额度表（10）</vt:lpstr>
      <vt:lpstr>财政拨款重点项目支出预算表（表11）</vt:lpstr>
      <vt:lpstr>'预算支出核定表(08)'!Print_Titles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徐一平  </dc:creator>
  <cp:lastModifiedBy>潘雪丽</cp:lastModifiedBy>
  <cp:lastPrinted>2021-05-17T00:58:22Z</cp:lastPrinted>
  <dcterms:created xsi:type="dcterms:W3CDTF">2019-03-21T00:01:31Z</dcterms:created>
  <dcterms:modified xsi:type="dcterms:W3CDTF">2021-05-17T02:26:55Z</dcterms:modified>
</cp:coreProperties>
</file>