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1720" windowHeight="12240"/>
  </bookViews>
  <sheets>
    <sheet name="2021年部门收支预算总表(01)" sheetId="1" r:id="rId1"/>
    <sheet name="2021年部门财政拨款收支预算总表(02)" sheetId="2" r:id="rId2"/>
    <sheet name="2021年部门一般公共预算支出表（表03）" sheetId="3" r:id="rId3"/>
    <sheet name="2021年部门政府性基金预算支出表（表04）" sheetId="4" r:id="rId4"/>
    <sheet name="2021年一般公共预算基本支出表(表05）" sheetId="5" r:id="rId5"/>
    <sheet name="2021年部门收入预算总表（06表）" sheetId="6" r:id="rId6"/>
    <sheet name="2021年部门支出预算总表（表07）" sheetId="7" r:id="rId7"/>
    <sheet name="部门预算支出核定表(08)" sheetId="8" r:id="rId8"/>
    <sheet name="部门采购预算表(09)" sheetId="9" r:id="rId9"/>
    <sheet name="三公经费额度表" sheetId="10" r:id="rId10"/>
    <sheet name="2021年部门预算财政拨款重点项目支出预算表（表11）" sheetId="11" r:id="rId11"/>
  </sheet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M5" i="6"/>
  <c r="M6"/>
  <c r="M8" i="11" l="1"/>
  <c r="M9"/>
  <c r="M10"/>
  <c r="M11"/>
  <c r="M12"/>
  <c r="C6"/>
  <c r="M6"/>
  <c r="E6"/>
  <c r="F5" i="8" l="1"/>
  <c r="C5"/>
  <c r="H5" i="7"/>
  <c r="D5"/>
  <c r="D5" i="6"/>
  <c r="B51" i="5"/>
  <c r="B55" s="1"/>
  <c r="B42"/>
  <c r="B17"/>
  <c r="B4"/>
  <c r="B5" i="3" l="1"/>
  <c r="D5"/>
  <c r="B17" i="2"/>
  <c r="D10"/>
  <c r="D17" s="1"/>
  <c r="D6"/>
  <c r="B18" i="1"/>
  <c r="B23" s="1"/>
  <c r="D10"/>
  <c r="D18" s="1"/>
  <c r="D23" s="1"/>
  <c r="D6"/>
</calcChain>
</file>

<file path=xl/sharedStrings.xml><?xml version="1.0" encoding="utf-8"?>
<sst xmlns="http://schemas.openxmlformats.org/spreadsheetml/2006/main" count="313" uniqueCount="229">
  <si>
    <t>单位：元</t>
  </si>
  <si>
    <t>收    入</t>
    <phoneticPr fontId="3" type="noConversion"/>
  </si>
  <si>
    <t>支    出</t>
    <phoneticPr fontId="3" type="noConversion"/>
  </si>
  <si>
    <t>项    目</t>
    <phoneticPr fontId="3" type="noConversion"/>
  </si>
  <si>
    <t>年初预算</t>
  </si>
  <si>
    <t>一般公共预算拨款</t>
  </si>
  <si>
    <t>基本支出</t>
  </si>
  <si>
    <t>省补助</t>
  </si>
  <si>
    <t xml:space="preserve">  工资福利支出</t>
    <phoneticPr fontId="3" type="noConversion"/>
  </si>
  <si>
    <t>专户收入</t>
  </si>
  <si>
    <t xml:space="preserve">  其他基本支出</t>
    <phoneticPr fontId="3" type="noConversion"/>
  </si>
  <si>
    <t>政府性基金预算拨款</t>
  </si>
  <si>
    <t xml:space="preserve">  对个人和家庭的补助支出</t>
    <phoneticPr fontId="3" type="noConversion"/>
  </si>
  <si>
    <t>其他收入</t>
  </si>
  <si>
    <t>项目支出</t>
  </si>
  <si>
    <t>镇(街道)补助</t>
  </si>
  <si>
    <t xml:space="preserve">  专项公用类项目支出</t>
    <phoneticPr fontId="3" type="noConversion"/>
  </si>
  <si>
    <t>国库其他资金</t>
    <phoneticPr fontId="3" type="noConversion"/>
  </si>
  <si>
    <t xml:space="preserve">  政策性项目支出</t>
    <phoneticPr fontId="3" type="noConversion"/>
  </si>
  <si>
    <t xml:space="preserve">  发展建设类项目支出</t>
    <phoneticPr fontId="3" type="noConversion"/>
  </si>
  <si>
    <t xml:space="preserve">  国有资本经营预算项目支出</t>
    <phoneticPr fontId="3" type="noConversion"/>
  </si>
  <si>
    <t xml:space="preserve">  上缴上级支出</t>
    <phoneticPr fontId="3" type="noConversion"/>
  </si>
  <si>
    <t xml:space="preserve">  税金</t>
    <phoneticPr fontId="3" type="noConversion"/>
  </si>
  <si>
    <t xml:space="preserve">  事业单位经营支出</t>
    <phoneticPr fontId="3" type="noConversion"/>
  </si>
  <si>
    <t>本年收入小计：</t>
  </si>
  <si>
    <t>本年支出小计：</t>
  </si>
  <si>
    <t>调入预算稳定调节基金</t>
  </si>
  <si>
    <t>调入资金</t>
    <phoneticPr fontId="3" type="noConversion"/>
  </si>
  <si>
    <t>上年结转</t>
  </si>
  <si>
    <t>上年结转（其他资金）</t>
    <phoneticPr fontId="3" type="noConversion"/>
  </si>
  <si>
    <t>收入合计：</t>
  </si>
  <si>
    <t>支出合计：</t>
  </si>
  <si>
    <t>2021年部门收支预算总表(01)</t>
    <phoneticPr fontId="3" type="noConversion"/>
  </si>
  <si>
    <t>单位：温岭市社会保险事业管理中心</t>
    <phoneticPr fontId="3" type="noConversion"/>
  </si>
  <si>
    <t>收    入</t>
    <phoneticPr fontId="3" type="noConversion"/>
  </si>
  <si>
    <t>项    目</t>
    <phoneticPr fontId="3" type="noConversion"/>
  </si>
  <si>
    <t>政府性基金预算拨款</t>
    <phoneticPr fontId="3" type="noConversion"/>
  </si>
  <si>
    <t xml:space="preserve">  其他基本支出</t>
    <phoneticPr fontId="3" type="noConversion"/>
  </si>
  <si>
    <t>2021年部门财政拨款收支预算总表(02)</t>
    <phoneticPr fontId="3" type="noConversion"/>
  </si>
  <si>
    <t>单位名称</t>
    <phoneticPr fontId="3" type="noConversion"/>
  </si>
  <si>
    <t>742温岭市社会保险事业管理中心</t>
  </si>
  <si>
    <t>20801人力资源和社会保障管理事务</t>
  </si>
  <si>
    <t>2080101行政运行</t>
  </si>
  <si>
    <t>2080109社会保险经办机构</t>
  </si>
  <si>
    <t>20805行政事业单位养老支出</t>
  </si>
  <si>
    <t>2080505机关事业单位基本养老保险缴费支出</t>
  </si>
  <si>
    <t>2080506机关事业单位职业年金缴费支出</t>
  </si>
  <si>
    <t>单位：元</t>
    <phoneticPr fontId="3" type="noConversion"/>
  </si>
  <si>
    <t>单位名称</t>
    <phoneticPr fontId="3" type="noConversion"/>
  </si>
  <si>
    <t>总计</t>
    <phoneticPr fontId="3" type="noConversion"/>
  </si>
  <si>
    <t>2021年部门一般公共预算支出表（表03）</t>
    <phoneticPr fontId="3" type="noConversion"/>
  </si>
  <si>
    <t>单位：元</t>
    <phoneticPr fontId="3" type="noConversion"/>
  </si>
  <si>
    <t>单位名称</t>
    <phoneticPr fontId="3" type="noConversion"/>
  </si>
  <si>
    <t>总计</t>
    <phoneticPr fontId="3" type="noConversion"/>
  </si>
  <si>
    <t>基本支出</t>
    <phoneticPr fontId="3" type="noConversion"/>
  </si>
  <si>
    <t>项目支出</t>
    <phoneticPr fontId="3" type="noConversion"/>
  </si>
  <si>
    <t xml:space="preserve">      229其他支出</t>
    <phoneticPr fontId="3" type="noConversion"/>
  </si>
  <si>
    <t xml:space="preserve">        22904其他政府性基金及对应专项债务收入安排的支出</t>
    <phoneticPr fontId="3" type="noConversion"/>
  </si>
  <si>
    <t xml:space="preserve">          2290499其他政府性基金支出</t>
    <phoneticPr fontId="3" type="noConversion"/>
  </si>
  <si>
    <t>742温岭市社会保险事业管理中心</t>
    <phoneticPr fontId="3" type="noConversion"/>
  </si>
  <si>
    <r>
      <t xml:space="preserve">  742001</t>
    </r>
    <r>
      <rPr>
        <sz val="10"/>
        <color indexed="64"/>
        <rFont val="宋体"/>
        <family val="3"/>
        <charset val="134"/>
      </rPr>
      <t>温岭市社会保险事业管理中心（本级）</t>
    </r>
    <phoneticPr fontId="3" type="noConversion"/>
  </si>
  <si>
    <r>
      <rPr>
        <sz val="10"/>
        <color indexed="64"/>
        <rFont val="宋体"/>
        <family val="3"/>
        <charset val="134"/>
      </rPr>
      <t>温岭市社会保险事业管理中心</t>
    </r>
    <r>
      <rPr>
        <sz val="11"/>
        <color theme="1"/>
        <rFont val="等线"/>
        <family val="2"/>
        <charset val="134"/>
        <scheme val="minor"/>
      </rPr>
      <t>2021</t>
    </r>
    <r>
      <rPr>
        <sz val="10"/>
        <color indexed="64"/>
        <rFont val="宋体"/>
        <family val="3"/>
        <charset val="134"/>
      </rPr>
      <t>年没有使用政府性基金预算拨款安排的支出，故本表无数据。</t>
    </r>
    <phoneticPr fontId="3" type="noConversion"/>
  </si>
  <si>
    <t>2021年部门政府性基金预算支出表（表04）</t>
    <phoneticPr fontId="3" type="noConversion"/>
  </si>
  <si>
    <r>
      <t>2021</t>
    </r>
    <r>
      <rPr>
        <sz val="18"/>
        <color indexed="64"/>
        <rFont val="宋体"/>
        <family val="3"/>
        <charset val="134"/>
      </rPr>
      <t>年一般公共预算基本支出表</t>
    </r>
    <r>
      <rPr>
        <sz val="18"/>
        <color indexed="64"/>
        <rFont val="Arial"/>
        <family val="2"/>
      </rPr>
      <t>(</t>
    </r>
    <r>
      <rPr>
        <sz val="18"/>
        <color indexed="64"/>
        <rFont val="宋体"/>
        <family val="3"/>
        <charset val="134"/>
      </rPr>
      <t>表</t>
    </r>
    <r>
      <rPr>
        <sz val="18"/>
        <color indexed="64"/>
        <rFont val="Arial"/>
        <family val="2"/>
      </rPr>
      <t>05</t>
    </r>
    <r>
      <rPr>
        <sz val="18"/>
        <color indexed="64"/>
        <rFont val="宋体"/>
        <family val="3"/>
        <charset val="134"/>
      </rPr>
      <t>）</t>
    </r>
    <phoneticPr fontId="3" type="noConversion"/>
  </si>
  <si>
    <t>基本工资</t>
  </si>
  <si>
    <t>津贴补贴</t>
  </si>
  <si>
    <t>奖金</t>
  </si>
  <si>
    <t>绩效工资</t>
  </si>
  <si>
    <t>机关事业单位单位基本养老保险缴费</t>
  </si>
  <si>
    <t>职业年金缴费</t>
  </si>
  <si>
    <t>其他社会保障缴费</t>
  </si>
  <si>
    <t>其他工资福利支出</t>
  </si>
  <si>
    <t>办公费</t>
  </si>
  <si>
    <t>印刷费</t>
  </si>
  <si>
    <t>咨询费</t>
  </si>
  <si>
    <t>手续费</t>
  </si>
  <si>
    <t>水费</t>
  </si>
  <si>
    <t>电费</t>
  </si>
  <si>
    <t>邮电费</t>
  </si>
  <si>
    <t>物业管理费</t>
  </si>
  <si>
    <t>差旅费</t>
  </si>
  <si>
    <t>维修（护）费</t>
  </si>
  <si>
    <t>租赁费</t>
  </si>
  <si>
    <t>会议费</t>
  </si>
  <si>
    <t>培训费</t>
  </si>
  <si>
    <t>公务接待费</t>
  </si>
  <si>
    <t>专用材料费</t>
  </si>
  <si>
    <t>被装购置费</t>
  </si>
  <si>
    <t>劳务费</t>
  </si>
  <si>
    <t>委托业务费</t>
  </si>
  <si>
    <t>工会经费</t>
  </si>
  <si>
    <t>福利费</t>
  </si>
  <si>
    <t>公务用车运行维护费</t>
  </si>
  <si>
    <t>其他交通费用</t>
  </si>
  <si>
    <t>其他商品和服务支出</t>
  </si>
  <si>
    <t>离休费</t>
  </si>
  <si>
    <t>退休费</t>
  </si>
  <si>
    <t>退职（役）费</t>
  </si>
  <si>
    <t>抚恤金</t>
  </si>
  <si>
    <t>生活补助</t>
  </si>
  <si>
    <t>奖励金</t>
  </si>
  <si>
    <t>其他对个人和家庭的补助支出</t>
  </si>
  <si>
    <t>四、其他资本性支出</t>
    <phoneticPr fontId="3" type="noConversion"/>
  </si>
  <si>
    <t>办公设备购置</t>
  </si>
  <si>
    <t>专用设备购置</t>
  </si>
  <si>
    <t>其他资本性支出</t>
    <phoneticPr fontId="3" type="noConversion"/>
  </si>
  <si>
    <t>支出合计</t>
    <phoneticPr fontId="3" type="noConversion"/>
  </si>
  <si>
    <t>单位：温岭市社会保险事业管理中心</t>
    <phoneticPr fontId="3" type="noConversion"/>
  </si>
  <si>
    <t>单位：元</t>
    <phoneticPr fontId="3" type="noConversion"/>
  </si>
  <si>
    <t>项  目</t>
    <phoneticPr fontId="3" type="noConversion"/>
  </si>
  <si>
    <t>金额</t>
    <phoneticPr fontId="3" type="noConversion"/>
  </si>
  <si>
    <t>一、工资福利支出</t>
    <phoneticPr fontId="3" type="noConversion"/>
  </si>
  <si>
    <t>职工基本医疗保险缴费</t>
    <phoneticPr fontId="3" type="noConversion"/>
  </si>
  <si>
    <t>公务员医疗补助缴费</t>
    <phoneticPr fontId="3" type="noConversion"/>
  </si>
  <si>
    <t>住房公积金</t>
    <phoneticPr fontId="3" type="noConversion"/>
  </si>
  <si>
    <t>医疗费</t>
    <phoneticPr fontId="3" type="noConversion"/>
  </si>
  <si>
    <t>二、商品和服务支出</t>
    <phoneticPr fontId="3" type="noConversion"/>
  </si>
  <si>
    <t>专用燃料费</t>
    <phoneticPr fontId="3" type="noConversion"/>
  </si>
  <si>
    <t>三、对个人和家庭的补助</t>
    <phoneticPr fontId="3" type="noConversion"/>
  </si>
  <si>
    <t>医疗费补助</t>
    <phoneticPr fontId="3" type="noConversion"/>
  </si>
  <si>
    <t>退库</t>
  </si>
  <si>
    <t>一般公共预算拨款收入</t>
  </si>
  <si>
    <t>省补助收入</t>
  </si>
  <si>
    <t>调入资金</t>
  </si>
  <si>
    <t>742001温岭市社会保险事业管理中心（本级）</t>
  </si>
  <si>
    <t>财政拨款</t>
    <phoneticPr fontId="3" type="noConversion"/>
  </si>
  <si>
    <r>
      <t>2021</t>
    </r>
    <r>
      <rPr>
        <sz val="18"/>
        <color indexed="64"/>
        <rFont val="宋体"/>
        <family val="3"/>
        <charset val="134"/>
      </rPr>
      <t>年部门收入预算总表（</t>
    </r>
    <r>
      <rPr>
        <sz val="18"/>
        <color indexed="64"/>
        <rFont val="Arial"/>
        <family val="2"/>
      </rPr>
      <t>06</t>
    </r>
    <r>
      <rPr>
        <sz val="18"/>
        <color indexed="64"/>
        <rFont val="宋体"/>
        <family val="3"/>
        <charset val="134"/>
      </rPr>
      <t>表）</t>
    </r>
    <phoneticPr fontId="3" type="noConversion"/>
  </si>
  <si>
    <t>单位：元</t>
    <phoneticPr fontId="3" type="noConversion"/>
  </si>
  <si>
    <t>单位名称</t>
    <phoneticPr fontId="3" type="noConversion"/>
  </si>
  <si>
    <t>基本支出</t>
    <phoneticPr fontId="3" type="noConversion"/>
  </si>
  <si>
    <t>项目支出</t>
    <phoneticPr fontId="3" type="noConversion"/>
  </si>
  <si>
    <t>上缴上级支出</t>
  </si>
  <si>
    <t>事业单位经营支出</t>
  </si>
  <si>
    <t>税金</t>
  </si>
  <si>
    <t>总计</t>
  </si>
  <si>
    <t>人员支出</t>
    <phoneticPr fontId="3" type="noConversion"/>
  </si>
  <si>
    <t>其他基本支出</t>
  </si>
  <si>
    <r>
      <t>2021</t>
    </r>
    <r>
      <rPr>
        <b/>
        <sz val="16"/>
        <color indexed="64"/>
        <rFont val="宋体"/>
        <family val="3"/>
        <charset val="134"/>
      </rPr>
      <t>年部门支出预算总表（表</t>
    </r>
    <r>
      <rPr>
        <b/>
        <sz val="16"/>
        <color indexed="64"/>
        <rFont val="Arial"/>
        <family val="2"/>
      </rPr>
      <t>07</t>
    </r>
    <r>
      <rPr>
        <b/>
        <sz val="16"/>
        <color indexed="64"/>
        <rFont val="宋体"/>
        <family val="3"/>
        <charset val="134"/>
      </rPr>
      <t>）</t>
    </r>
    <phoneticPr fontId="3" type="noConversion"/>
  </si>
  <si>
    <t>单位名称(项目类别/名称)</t>
  </si>
  <si>
    <t>功能科目名称</t>
  </si>
  <si>
    <t>合计</t>
  </si>
  <si>
    <t>国库其他资金</t>
  </si>
  <si>
    <t>上年结转（其他资金）</t>
  </si>
  <si>
    <t>国有资本经营预算收入</t>
  </si>
  <si>
    <t xml:space="preserve">  基本支出</t>
  </si>
  <si>
    <t xml:space="preserve">   工资福利支出</t>
  </si>
  <si>
    <t xml:space="preserve">    工资福利支出</t>
  </si>
  <si>
    <t>机关事业单位基本养老保险缴费支出</t>
  </si>
  <si>
    <t>机关事业单位职业年金缴费支出</t>
  </si>
  <si>
    <t>社会保险经办机构</t>
  </si>
  <si>
    <t>行政运行</t>
  </si>
  <si>
    <t xml:space="preserve">   其他基本支出</t>
  </si>
  <si>
    <t xml:space="preserve">    其他基本支出</t>
  </si>
  <si>
    <t xml:space="preserve">   对个人和家庭的补助支出</t>
  </si>
  <si>
    <t xml:space="preserve">    对个人和家庭的补助支出</t>
  </si>
  <si>
    <t xml:space="preserve">  项目支出</t>
  </si>
  <si>
    <t xml:space="preserve">   专项公用类项目支出</t>
  </si>
  <si>
    <t xml:space="preserve">    档案管理费</t>
  </si>
  <si>
    <t xml:space="preserve">    稽查费用</t>
  </si>
  <si>
    <t xml:space="preserve">    信息化运行与维护费2021</t>
  </si>
  <si>
    <t xml:space="preserve">   政策性项目支出</t>
  </si>
  <si>
    <t xml:space="preserve">    社保窗口深化改革经费</t>
  </si>
  <si>
    <t xml:space="preserve">    社保业务工作经费</t>
  </si>
  <si>
    <t xml:space="preserve">   发展建设类项目支出</t>
  </si>
  <si>
    <t xml:space="preserve">    社保智能化服务系统建设</t>
  </si>
  <si>
    <t>部门预算支出核定表(08)</t>
    <phoneticPr fontId="3" type="noConversion"/>
  </si>
  <si>
    <t>742温岭市社会保险事业管理中心</t>
    <phoneticPr fontId="1" type="noConversion"/>
  </si>
  <si>
    <t xml:space="preserve"> 742001温岭市社会保险事业管理中心（本级）</t>
    <phoneticPr fontId="1" type="noConversion"/>
  </si>
  <si>
    <t>单位名称(支出项目 采购项目)</t>
  </si>
  <si>
    <t>采购项目</t>
  </si>
  <si>
    <t>采购目录</t>
  </si>
  <si>
    <t>采购类型</t>
  </si>
  <si>
    <t>规格与技术参数</t>
  </si>
  <si>
    <t>数量</t>
  </si>
  <si>
    <t>计量单位</t>
  </si>
  <si>
    <t>单价(元)</t>
  </si>
  <si>
    <t xml:space="preserve">  社保业务工作经费</t>
  </si>
  <si>
    <t xml:space="preserve">   纸制文具</t>
  </si>
  <si>
    <t>纸制文具</t>
  </si>
  <si>
    <t>其他印刷品</t>
  </si>
  <si>
    <t>自行采购</t>
  </si>
  <si>
    <t>60</t>
  </si>
  <si>
    <t>箱</t>
  </si>
  <si>
    <t xml:space="preserve">  社保智能化服务系统建设</t>
  </si>
  <si>
    <t xml:space="preserve">   人社自助一体机</t>
  </si>
  <si>
    <t>人社自助一体机</t>
  </si>
  <si>
    <t>触控一体机</t>
  </si>
  <si>
    <t>10</t>
  </si>
  <si>
    <t>台</t>
  </si>
  <si>
    <t xml:space="preserve">  其他基本支出</t>
  </si>
  <si>
    <t xml:space="preserve">   内存条硬盘优盘等</t>
  </si>
  <si>
    <t>内存条硬盘优盘等</t>
  </si>
  <si>
    <t>移动存储设备</t>
  </si>
  <si>
    <t>个</t>
  </si>
  <si>
    <t xml:space="preserve">  社保窗口深化改革经费</t>
  </si>
  <si>
    <t>复印纸</t>
  </si>
  <si>
    <t>80</t>
  </si>
  <si>
    <t>742温岭市社会保险事业管理中心</t>
    <phoneticPr fontId="3" type="noConversion"/>
  </si>
  <si>
    <t xml:space="preserve"> 742001温岭市社会保险事业管理中心（本级）</t>
    <phoneticPr fontId="3" type="noConversion"/>
  </si>
  <si>
    <t>部门采购预算表(09)</t>
    <phoneticPr fontId="3" type="noConversion"/>
  </si>
  <si>
    <t>2021年三公经费额度表</t>
    <phoneticPr fontId="3" type="noConversion"/>
  </si>
  <si>
    <t>单位名称</t>
  </si>
  <si>
    <t>三公经费合计</t>
    <phoneticPr fontId="3" type="noConversion"/>
  </si>
  <si>
    <t>因公出国（境）经费</t>
    <phoneticPr fontId="30" type="noConversion"/>
  </si>
  <si>
    <t>公务用车运行维护费</t>
    <phoneticPr fontId="3" type="noConversion"/>
  </si>
  <si>
    <t>车辆购置经费</t>
    <phoneticPr fontId="3" type="noConversion"/>
  </si>
  <si>
    <t>742001温岭市养老保险服务中心（本级）</t>
    <phoneticPr fontId="1" type="noConversion"/>
  </si>
  <si>
    <t>单位：元</t>
    <phoneticPr fontId="3" type="noConversion"/>
  </si>
  <si>
    <t>项目名称</t>
    <phoneticPr fontId="3" type="noConversion"/>
  </si>
  <si>
    <t>财政拨款</t>
    <phoneticPr fontId="3" type="noConversion"/>
  </si>
  <si>
    <t>专户收入</t>
    <phoneticPr fontId="3" type="noConversion"/>
  </si>
  <si>
    <t>其他收入</t>
    <phoneticPr fontId="3" type="noConversion"/>
  </si>
  <si>
    <t>镇（街道补助）</t>
    <phoneticPr fontId="3" type="noConversion"/>
  </si>
  <si>
    <t>项目绩效目标</t>
    <phoneticPr fontId="3" type="noConversion"/>
  </si>
  <si>
    <t>档案管理费</t>
    <phoneticPr fontId="3" type="noConversion"/>
  </si>
  <si>
    <t>档案按要求完成归档装订，保证各类档案完整，提高档案的使用、利用效率。</t>
    <phoneticPr fontId="3" type="noConversion"/>
  </si>
  <si>
    <t>稽查费用</t>
    <phoneticPr fontId="3" type="noConversion"/>
  </si>
  <si>
    <t>温岭市社会保险事业管理中心</t>
    <phoneticPr fontId="1" type="noConversion"/>
  </si>
  <si>
    <t xml:space="preserve"> 温岭市社会保险事业管理中心（本级）</t>
    <phoneticPr fontId="1" type="noConversion"/>
  </si>
  <si>
    <t>社保智能化服务系统建设</t>
    <phoneticPr fontId="3" type="noConversion"/>
  </si>
  <si>
    <t>社保业务工作经费</t>
    <phoneticPr fontId="3" type="noConversion"/>
  </si>
  <si>
    <t>社保窗口深化改革经费</t>
    <phoneticPr fontId="3" type="noConversion"/>
  </si>
  <si>
    <t>主要用于一窗受理、一证通办事项和一件事经办业务等最多跑一次事项深化改革工作，变群众跑为网上数据跑，推进一窗受理，一证通办，一件事办，无休日办公等民生事项的落实。以“最多跑一次”改革为目标，进一步落实好窗口前移、职能下放工作，推进养老、工伤业务网上办、掌上办工作。完成一证通办实现率、网办掌办实现率年度考核目标。</t>
    <phoneticPr fontId="1" type="noConversion"/>
  </si>
  <si>
    <t>强化稽核手段，有效防止基金的流失，增强了基金的支撑能力，确保了我市基本养老保险、城乡居民养老保险及工伤保险等基金平稳运行，确保了企业离退休人员养老金等各项社会保险待遇按时足额发放的可持续性，维护了社会稳定。</t>
    <phoneticPr fontId="3" type="noConversion"/>
  </si>
  <si>
    <t>1、建立内部共享信息平台，实现跨部门间信息共享和业务相同，对受伤职工的工伤待遇压缩结算经办周期，工伤待遇核发7个工作日内结算，进一步提升了全市近6000多人的工伤受伤职工的办事便利度、满意度。对定点医疗机构实行工伤医疗联网结算，大大提高了结算效率和有效加强了费用管理。2、按上级要求全年建成社银联通标准化建设经办网点若干个，完成考核目标。3、通过窗口业务技能练兵比武，提高经办人员的业务水平。4、按时结算发放统筹外项目待遇。5、为特殊人群提供定期待遇资格认证上门服务。</t>
  </si>
  <si>
    <t>为全面落实“减窗行动”，除梳理网上办、掌上办事项外，设置人机互动区，推进自助办事项，促进人社业务智能化办理。需采购10台自助机，自助机采购后将有选择的置放在全市各镇（街道）劳保所或便民服务中心，实现全天24小时无休日办公，大大提升参保人员的政务经办事项体验感。引导参保人员通过自助服务机完成业务，完成当年绩效考核目标。</t>
  </si>
  <si>
    <t>2021年部门预算财政拨款重点项目支出预算表（表11）</t>
    <phoneticPr fontId="3" type="noConversion"/>
  </si>
  <si>
    <t>总计</t>
    <phoneticPr fontId="1" type="noConversion"/>
  </si>
  <si>
    <t>单位：温岭市社会保险事业管理中心</t>
    <phoneticPr fontId="3" type="noConversion"/>
  </si>
</sst>
</file>

<file path=xl/styles.xml><?xml version="1.0" encoding="utf-8"?>
<styleSheet xmlns="http://schemas.openxmlformats.org/spreadsheetml/2006/main">
  <numFmts count="3">
    <numFmt numFmtId="176" formatCode="#,##0.00_);[Red]\-#,##0.00"/>
    <numFmt numFmtId="177" formatCode="#,##0.00_ "/>
    <numFmt numFmtId="178" formatCode="0_);[Red]\(0\)"/>
  </numFmts>
  <fonts count="33">
    <font>
      <sz val="11"/>
      <color theme="1"/>
      <name val="等线"/>
      <family val="2"/>
      <charset val="134"/>
      <scheme val="minor"/>
    </font>
    <font>
      <sz val="9"/>
      <name val="等线"/>
      <family val="2"/>
      <charset val="134"/>
      <scheme val="minor"/>
    </font>
    <font>
      <b/>
      <sz val="16"/>
      <name val="楷体_GB2312"/>
      <family val="3"/>
      <charset val="134"/>
    </font>
    <font>
      <sz val="9"/>
      <name val="宋体"/>
      <family val="3"/>
      <charset val="134"/>
    </font>
    <font>
      <b/>
      <sz val="9"/>
      <name val="宋体"/>
      <family val="3"/>
      <charset val="134"/>
    </font>
    <font>
      <sz val="16"/>
      <color indexed="64"/>
      <name val="楷体_GB2312"/>
      <family val="3"/>
      <charset val="134"/>
    </font>
    <font>
      <sz val="9"/>
      <color indexed="64"/>
      <name val="宋体"/>
      <family val="3"/>
      <charset val="134"/>
    </font>
    <font>
      <sz val="10.5"/>
      <color indexed="64"/>
      <name val="Calibri"/>
      <family val="2"/>
    </font>
    <font>
      <b/>
      <sz val="16"/>
      <color indexed="64"/>
      <name val="方正楷体_GBK"/>
      <family val="4"/>
      <charset val="134"/>
    </font>
    <font>
      <sz val="12"/>
      <color indexed="64"/>
      <name val="Arial"/>
      <family val="2"/>
    </font>
    <font>
      <sz val="12"/>
      <color indexed="64"/>
      <name val="宋体"/>
      <family val="3"/>
      <charset val="134"/>
    </font>
    <font>
      <b/>
      <sz val="9"/>
      <color indexed="64"/>
      <name val="等线"/>
      <family val="3"/>
      <charset val="134"/>
      <scheme val="minor"/>
    </font>
    <font>
      <b/>
      <sz val="10"/>
      <color indexed="64"/>
      <name val="宋体"/>
      <family val="3"/>
      <charset val="134"/>
    </font>
    <font>
      <sz val="10"/>
      <name val="宋体"/>
      <family val="3"/>
      <charset val="134"/>
    </font>
    <font>
      <sz val="18"/>
      <color theme="1"/>
      <name val="等线"/>
      <family val="3"/>
      <charset val="134"/>
      <scheme val="minor"/>
    </font>
    <font>
      <sz val="10"/>
      <color indexed="64"/>
      <name val="宋体"/>
      <family val="3"/>
      <charset val="134"/>
    </font>
    <font>
      <sz val="18"/>
      <color indexed="64"/>
      <name val="Arial"/>
      <family val="2"/>
    </font>
    <font>
      <sz val="18"/>
      <color indexed="64"/>
      <name val="宋体"/>
      <family val="3"/>
      <charset val="134"/>
    </font>
    <font>
      <sz val="12"/>
      <name val="宋体"/>
      <family val="3"/>
      <charset val="134"/>
    </font>
    <font>
      <b/>
      <sz val="16"/>
      <color indexed="64"/>
      <name val="Arial"/>
      <family val="2"/>
    </font>
    <font>
      <b/>
      <sz val="16"/>
      <color indexed="64"/>
      <name val="宋体"/>
      <family val="3"/>
      <charset val="134"/>
    </font>
    <font>
      <b/>
      <sz val="9"/>
      <color indexed="64"/>
      <name val="宋体"/>
      <family val="3"/>
      <charset val="134"/>
    </font>
    <font>
      <b/>
      <sz val="9"/>
      <color indexed="64"/>
      <name val="Arial"/>
      <family val="2"/>
    </font>
    <font>
      <b/>
      <sz val="18"/>
      <name val="宋体"/>
      <family val="3"/>
      <charset val="134"/>
    </font>
    <font>
      <b/>
      <sz val="16"/>
      <name val="宋体"/>
      <family val="3"/>
      <charset val="134"/>
    </font>
    <font>
      <b/>
      <sz val="18"/>
      <name val="黑体"/>
      <family val="3"/>
      <charset val="134"/>
    </font>
    <font>
      <sz val="18"/>
      <name val="方正大标宋简体"/>
      <charset val="134"/>
    </font>
    <font>
      <sz val="12"/>
      <name val="方正大标宋简体"/>
      <charset val="134"/>
    </font>
    <font>
      <sz val="12"/>
      <name val="黑体"/>
      <family val="3"/>
      <charset val="134"/>
    </font>
    <font>
      <b/>
      <sz val="12"/>
      <name val="黑体"/>
      <family val="3"/>
      <charset val="134"/>
    </font>
    <font>
      <sz val="9"/>
      <name val="等线"/>
      <family val="3"/>
      <charset val="134"/>
      <scheme val="minor"/>
    </font>
    <font>
      <sz val="11"/>
      <name val="宋体"/>
      <family val="3"/>
      <charset val="134"/>
    </font>
    <font>
      <b/>
      <sz val="16"/>
      <color indexed="72"/>
      <name val="宋体"/>
      <family val="3"/>
      <charset val="134"/>
    </font>
  </fonts>
  <fills count="5">
    <fill>
      <patternFill patternType="none"/>
    </fill>
    <fill>
      <patternFill patternType="gray125"/>
    </fill>
    <fill>
      <patternFill patternType="solid">
        <fgColor rgb="FFFFFFFF"/>
      </patternFill>
    </fill>
    <fill>
      <patternFill patternType="solid">
        <fgColor rgb="FFFFFFFF"/>
        <bgColor indexed="64"/>
      </patternFill>
    </fill>
    <fill>
      <patternFill patternType="solid">
        <fgColor indexed="9"/>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diagonal/>
    </border>
  </borders>
  <cellStyleXfs count="1">
    <xf numFmtId="0" fontId="0" fillId="0" borderId="0">
      <alignment vertical="center"/>
    </xf>
  </cellStyleXfs>
  <cellXfs count="133">
    <xf numFmtId="0" fontId="0" fillId="0" borderId="0" xfId="0">
      <alignment vertical="center"/>
    </xf>
    <xf numFmtId="0" fontId="0" fillId="0" borderId="0" xfId="0" applyAlignment="1"/>
    <xf numFmtId="49" fontId="3" fillId="0" borderId="0" xfId="0" applyNumberFormat="1" applyFont="1" applyFill="1" applyBorder="1" applyAlignment="1">
      <alignment horizontal="right" vertical="center"/>
    </xf>
    <xf numFmtId="49" fontId="4"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176" fontId="3" fillId="0" borderId="1" xfId="0" applyNumberFormat="1" applyFont="1" applyFill="1" applyBorder="1" applyAlignment="1">
      <alignment vertical="center"/>
    </xf>
    <xf numFmtId="176" fontId="3" fillId="0" borderId="1" xfId="0" applyNumberFormat="1" applyFont="1" applyFill="1" applyBorder="1" applyAlignment="1">
      <alignment horizontal="right" vertical="center"/>
    </xf>
    <xf numFmtId="49" fontId="3" fillId="0" borderId="1" xfId="0" applyNumberFormat="1" applyFont="1" applyFill="1" applyBorder="1" applyAlignment="1">
      <alignment horizontal="center" vertical="center"/>
    </xf>
    <xf numFmtId="4" fontId="3" fillId="0" borderId="1" xfId="0" applyNumberFormat="1" applyFont="1" applyFill="1" applyBorder="1" applyAlignment="1">
      <alignment vertical="center"/>
    </xf>
    <xf numFmtId="4" fontId="3" fillId="0" borderId="1" xfId="0" applyNumberFormat="1" applyFont="1" applyFill="1" applyBorder="1" applyAlignment="1">
      <alignment horizontal="right" vertical="center"/>
    </xf>
    <xf numFmtId="0" fontId="7" fillId="0" borderId="0" xfId="0" applyFont="1" applyBorder="1" applyAlignment="1"/>
    <xf numFmtId="0" fontId="6" fillId="0" borderId="0" xfId="0" applyFont="1" applyBorder="1" applyAlignment="1">
      <alignment horizontal="right"/>
    </xf>
    <xf numFmtId="0" fontId="9" fillId="0" borderId="0" xfId="0" applyFont="1" applyBorder="1" applyAlignment="1">
      <alignment vertical="center" wrapText="1"/>
    </xf>
    <xf numFmtId="40" fontId="0" fillId="0" borderId="0" xfId="0" applyNumberFormat="1" applyAlignment="1"/>
    <xf numFmtId="40" fontId="9" fillId="0" borderId="0" xfId="0" applyNumberFormat="1" applyFont="1" applyBorder="1" applyAlignment="1">
      <alignment vertical="center"/>
    </xf>
    <xf numFmtId="40" fontId="10" fillId="0" borderId="0" xfId="0" applyNumberFormat="1" applyFont="1" applyBorder="1" applyAlignment="1">
      <alignment vertical="center"/>
    </xf>
    <xf numFmtId="0" fontId="11" fillId="0" borderId="2" xfId="0" applyFont="1" applyBorder="1" applyAlignment="1">
      <alignment horizontal="center" vertical="center" wrapText="1"/>
    </xf>
    <xf numFmtId="40" fontId="12" fillId="0" borderId="2" xfId="0" applyNumberFormat="1" applyFont="1" applyBorder="1" applyAlignment="1">
      <alignment horizontal="center" vertical="center"/>
    </xf>
    <xf numFmtId="40" fontId="11" fillId="0" borderId="2" xfId="0" applyNumberFormat="1" applyFont="1" applyBorder="1" applyAlignment="1">
      <alignment horizontal="center" vertical="center"/>
    </xf>
    <xf numFmtId="0" fontId="13" fillId="0" borderId="1" xfId="0" applyFont="1" applyBorder="1" applyAlignment="1">
      <alignment horizontal="left"/>
    </xf>
    <xf numFmtId="0" fontId="13" fillId="0" borderId="1" xfId="0" applyFont="1" applyBorder="1" applyAlignment="1">
      <alignment horizontal="left" indent="1"/>
    </xf>
    <xf numFmtId="0" fontId="13" fillId="0" borderId="1" xfId="0" applyFont="1" applyBorder="1" applyAlignment="1">
      <alignment horizontal="left" indent="2"/>
    </xf>
    <xf numFmtId="0" fontId="14" fillId="0" borderId="0" xfId="0" applyFont="1" applyAlignment="1">
      <alignment horizontal="center" vertical="center"/>
    </xf>
    <xf numFmtId="0" fontId="0" fillId="0" borderId="0" xfId="0" applyBorder="1" applyAlignment="1">
      <alignment horizontal="center"/>
    </xf>
    <xf numFmtId="0" fontId="0" fillId="0" borderId="1" xfId="0" applyBorder="1" applyAlignment="1">
      <alignment horizontal="center" vertical="center"/>
    </xf>
    <xf numFmtId="0" fontId="0" fillId="0" borderId="1" xfId="0"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0" fillId="0" borderId="0" xfId="0" applyFill="1" applyBorder="1" applyAlignment="1">
      <alignment vertical="center"/>
    </xf>
    <xf numFmtId="0" fontId="0" fillId="0" borderId="0" xfId="0" applyAlignment="1">
      <alignment vertical="center"/>
    </xf>
    <xf numFmtId="0" fontId="15" fillId="0" borderId="0" xfId="0" applyNumberFormat="1" applyFont="1" applyAlignment="1">
      <alignment vertical="center" wrapText="1"/>
    </xf>
    <xf numFmtId="0" fontId="15" fillId="0" borderId="0" xfId="0" applyNumberFormat="1" applyFont="1" applyAlignment="1">
      <alignment horizontal="right" vertical="center"/>
    </xf>
    <xf numFmtId="0" fontId="15" fillId="0" borderId="1" xfId="0" applyNumberFormat="1" applyFont="1" applyBorder="1" applyAlignment="1">
      <alignment horizontal="center" vertical="center"/>
    </xf>
    <xf numFmtId="0" fontId="15" fillId="0" borderId="1" xfId="0" applyNumberFormat="1" applyFont="1" applyBorder="1" applyAlignment="1">
      <alignment vertical="center"/>
    </xf>
    <xf numFmtId="177" fontId="0" fillId="0" borderId="1" xfId="0" applyNumberFormat="1" applyBorder="1" applyAlignment="1">
      <alignment horizontal="center" vertical="center" wrapText="1"/>
    </xf>
    <xf numFmtId="0" fontId="0" fillId="0" borderId="1" xfId="0" applyBorder="1" applyAlignment="1">
      <alignment horizontal="left" vertical="center" indent="2"/>
    </xf>
    <xf numFmtId="0" fontId="15" fillId="0" borderId="1" xfId="0" applyFont="1" applyBorder="1" applyAlignment="1">
      <alignment horizontal="left" vertical="center" indent="2"/>
    </xf>
    <xf numFmtId="0" fontId="15" fillId="0" borderId="1" xfId="0" applyNumberFormat="1" applyFont="1" applyBorder="1" applyAlignment="1">
      <alignment horizontal="left" vertical="center"/>
    </xf>
    <xf numFmtId="0" fontId="18" fillId="0" borderId="1" xfId="0" applyFont="1" applyBorder="1" applyAlignment="1">
      <alignment horizontal="left" vertical="center" indent="2"/>
    </xf>
    <xf numFmtId="0" fontId="15" fillId="0" borderId="4" xfId="0" applyFont="1" applyBorder="1" applyAlignment="1">
      <alignment horizontal="center"/>
    </xf>
    <xf numFmtId="0" fontId="0" fillId="0" borderId="9" xfId="0" applyBorder="1" applyAlignment="1">
      <alignment horizontal="center" vertical="center" wrapText="1"/>
    </xf>
    <xf numFmtId="0" fontId="18" fillId="0" borderId="9" xfId="0" applyFont="1" applyBorder="1" applyAlignment="1">
      <alignment horizontal="center" vertical="center" wrapText="1"/>
    </xf>
    <xf numFmtId="0" fontId="0" fillId="0" borderId="1" xfId="0" applyBorder="1" applyAlignment="1">
      <alignment horizontal="left"/>
    </xf>
    <xf numFmtId="0" fontId="0" fillId="0" borderId="1" xfId="0" applyBorder="1" applyAlignment="1">
      <alignment horizontal="left" indent="1"/>
    </xf>
    <xf numFmtId="0" fontId="12" fillId="0" borderId="0" xfId="0" applyFont="1" applyAlignment="1"/>
    <xf numFmtId="0" fontId="21" fillId="0" borderId="9" xfId="0" applyFont="1" applyBorder="1" applyAlignment="1">
      <alignment horizontal="center" vertical="center" wrapText="1"/>
    </xf>
    <xf numFmtId="0" fontId="22" fillId="0" borderId="9" xfId="0" applyFont="1" applyBorder="1" applyAlignment="1">
      <alignment horizontal="center" vertical="center" wrapText="1"/>
    </xf>
    <xf numFmtId="0" fontId="3" fillId="4" borderId="0" xfId="0" applyNumberFormat="1" applyFont="1" applyFill="1" applyBorder="1" applyAlignment="1" applyProtection="1">
      <alignment horizontal="left" vertical="center" indent="1"/>
    </xf>
    <xf numFmtId="0" fontId="3" fillId="0" borderId="0" xfId="0" applyNumberFormat="1" applyFont="1" applyFill="1" applyBorder="1" applyAlignment="1" applyProtection="1">
      <alignment horizontal="left" vertical="center"/>
    </xf>
    <xf numFmtId="0" fontId="3" fillId="0" borderId="0" xfId="0" applyNumberFormat="1" applyFont="1" applyFill="1" applyBorder="1" applyAlignment="1" applyProtection="1">
      <alignment horizontal="right" vertical="center"/>
    </xf>
    <xf numFmtId="0" fontId="4" fillId="0" borderId="1" xfId="0" applyNumberFormat="1" applyFont="1" applyFill="1" applyBorder="1" applyAlignment="1" applyProtection="1">
      <alignment horizontal="left" vertical="center" indent="3"/>
    </xf>
    <xf numFmtId="0" fontId="4" fillId="0" borderId="1"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vertical="center" wrapText="1"/>
    </xf>
    <xf numFmtId="0" fontId="3" fillId="0" borderId="1" xfId="0" applyNumberFormat="1" applyFont="1" applyFill="1" applyBorder="1" applyAlignment="1" applyProtection="1">
      <alignment horizontal="left" vertical="center"/>
    </xf>
    <xf numFmtId="4" fontId="3" fillId="0" borderId="1" xfId="0" applyNumberFormat="1" applyFont="1" applyFill="1" applyBorder="1" applyAlignment="1" applyProtection="1">
      <alignment horizontal="right" vertical="center"/>
    </xf>
    <xf numFmtId="0" fontId="3" fillId="4" borderId="12" xfId="0" applyNumberFormat="1" applyFont="1" applyFill="1" applyBorder="1" applyAlignment="1" applyProtection="1">
      <alignment vertical="center"/>
    </xf>
    <xf numFmtId="0" fontId="3" fillId="0" borderId="12" xfId="0" applyNumberFormat="1" applyFont="1" applyFill="1" applyBorder="1" applyAlignment="1" applyProtection="1">
      <alignment vertical="center"/>
    </xf>
    <xf numFmtId="0" fontId="3" fillId="0" borderId="12" xfId="0" applyNumberFormat="1" applyFont="1" applyFill="1" applyBorder="1" applyAlignment="1" applyProtection="1">
      <alignment horizontal="right" vertical="center"/>
    </xf>
    <xf numFmtId="49" fontId="4" fillId="0" borderId="1" xfId="0" applyNumberFormat="1" applyFont="1" applyFill="1" applyBorder="1" applyAlignment="1" applyProtection="1">
      <alignment horizontal="left" vertical="center" wrapText="1"/>
    </xf>
    <xf numFmtId="4" fontId="3" fillId="0" borderId="1" xfId="0" applyNumberFormat="1" applyFont="1" applyFill="1" applyBorder="1" applyAlignment="1" applyProtection="1">
      <alignment horizontal="left" vertical="center"/>
    </xf>
    <xf numFmtId="0"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xf>
    <xf numFmtId="0" fontId="0" fillId="0" borderId="0" xfId="0" applyFont="1" applyAlignment="1"/>
    <xf numFmtId="0" fontId="0" fillId="0" borderId="0" xfId="0" applyFont="1" applyFill="1" applyAlignment="1"/>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2" xfId="0" applyFont="1" applyFill="1" applyBorder="1" applyAlignment="1">
      <alignment horizontal="center" vertical="center"/>
    </xf>
    <xf numFmtId="0" fontId="29" fillId="0" borderId="2" xfId="0" applyFont="1" applyFill="1" applyBorder="1" applyAlignment="1">
      <alignment horizontal="center" vertical="center" wrapText="1"/>
    </xf>
    <xf numFmtId="177" fontId="29" fillId="0" borderId="2" xfId="0" applyNumberFormat="1" applyFont="1" applyFill="1" applyBorder="1" applyAlignment="1">
      <alignment horizontal="center" vertical="center" wrapText="1"/>
    </xf>
    <xf numFmtId="38" fontId="29" fillId="0" borderId="2" xfId="0" applyNumberFormat="1" applyFont="1" applyFill="1" applyBorder="1" applyAlignment="1">
      <alignment horizontal="center" vertical="center" wrapText="1"/>
    </xf>
    <xf numFmtId="178" fontId="31" fillId="0" borderId="1" xfId="0" applyNumberFormat="1" applyFont="1" applyFill="1" applyBorder="1" applyAlignment="1">
      <alignment horizontal="center" vertical="center" wrapText="1"/>
    </xf>
    <xf numFmtId="0" fontId="0" fillId="0" borderId="0" xfId="0" applyNumberFormat="1" applyFont="1" applyFill="1" applyBorder="1" applyAlignment="1"/>
    <xf numFmtId="49" fontId="32"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Border="1" applyAlignment="1">
      <alignment horizontal="left" vertical="center" wrapText="1"/>
    </xf>
    <xf numFmtId="0" fontId="3" fillId="0" borderId="1" xfId="0" applyFont="1" applyBorder="1" applyAlignment="1">
      <alignment horizontal="center" vertical="center"/>
    </xf>
    <xf numFmtId="4" fontId="3" fillId="0" borderId="1" xfId="0" applyNumberFormat="1" applyFont="1" applyBorder="1" applyAlignment="1">
      <alignment horizontal="right" vertical="center"/>
    </xf>
    <xf numFmtId="0" fontId="0" fillId="0" borderId="1" xfId="0" applyNumberFormat="1" applyFont="1" applyFill="1" applyBorder="1" applyAlignment="1">
      <alignment horizontal="center" vertical="center" wrapText="1"/>
    </xf>
    <xf numFmtId="0" fontId="4" fillId="0" borderId="1" xfId="0" applyNumberFormat="1" applyFont="1" applyBorder="1" applyAlignment="1">
      <alignment horizontal="left" vertical="center" wrapText="1"/>
    </xf>
    <xf numFmtId="0" fontId="15" fillId="0" borderId="1" xfId="0" applyNumberFormat="1" applyFont="1" applyFill="1" applyBorder="1" applyAlignment="1">
      <alignment horizontal="center" vertical="center" wrapText="1"/>
    </xf>
    <xf numFmtId="0" fontId="4" fillId="0" borderId="0" xfId="0" applyNumberFormat="1" applyFont="1" applyBorder="1" applyAlignment="1">
      <alignment horizontal="left" vertical="center" wrapText="1"/>
    </xf>
    <xf numFmtId="0" fontId="3" fillId="0" borderId="0" xfId="0" applyFont="1" applyBorder="1" applyAlignment="1">
      <alignment horizontal="center" vertical="center"/>
    </xf>
    <xf numFmtId="4" fontId="3" fillId="0" borderId="0" xfId="0" applyNumberFormat="1" applyFont="1" applyBorder="1" applyAlignment="1">
      <alignment horizontal="right" vertical="center"/>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xf>
    <xf numFmtId="0" fontId="0" fillId="0" borderId="0" xfId="0" applyNumberFormat="1" applyFill="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176" fontId="13" fillId="0" borderId="1" xfId="0" applyNumberFormat="1" applyFont="1" applyBorder="1" applyAlignment="1"/>
    <xf numFmtId="176" fontId="0" fillId="0" borderId="1" xfId="0" applyNumberFormat="1" applyBorder="1" applyAlignment="1"/>
    <xf numFmtId="176" fontId="0" fillId="0" borderId="11" xfId="0" applyNumberFormat="1" applyBorder="1" applyAlignment="1"/>
    <xf numFmtId="176" fontId="0" fillId="0" borderId="1" xfId="0" applyNumberFormat="1" applyBorder="1">
      <alignment vertical="center"/>
    </xf>
    <xf numFmtId="176" fontId="0" fillId="0" borderId="1" xfId="0" applyNumberFormat="1" applyBorder="1" applyAlignment="1">
      <alignment horizontal="right"/>
    </xf>
    <xf numFmtId="176" fontId="31" fillId="0" borderId="1"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0" fontId="0" fillId="0" borderId="0" xfId="0" applyAlignment="1"/>
    <xf numFmtId="49" fontId="3" fillId="2" borderId="0" xfId="0" applyNumberFormat="1" applyFont="1" applyFill="1" applyBorder="1" applyAlignment="1">
      <alignment horizontal="left" vertical="center"/>
    </xf>
    <xf numFmtId="49" fontId="4" fillId="0" borderId="1" xfId="0" applyNumberFormat="1" applyFont="1" applyFill="1" applyBorder="1" applyAlignment="1">
      <alignment horizontal="center" vertical="center"/>
    </xf>
    <xf numFmtId="0" fontId="5" fillId="0" borderId="0" xfId="0" applyFont="1" applyBorder="1" applyAlignment="1">
      <alignment horizontal="center" vertical="center"/>
    </xf>
    <xf numFmtId="0" fontId="6" fillId="3" borderId="0" xfId="0" applyFont="1" applyFill="1" applyBorder="1" applyAlignment="1">
      <alignment horizontal="left"/>
    </xf>
    <xf numFmtId="0" fontId="8" fillId="0" borderId="0" xfId="0" applyFont="1" applyBorder="1" applyAlignment="1">
      <alignment horizontal="center" vertical="center"/>
    </xf>
    <xf numFmtId="0" fontId="14" fillId="0" borderId="0" xfId="0" applyFont="1" applyAlignment="1">
      <alignment horizontal="center" vertical="center"/>
    </xf>
    <xf numFmtId="0" fontId="16" fillId="0" borderId="0" xfId="0" applyNumberFormat="1" applyFont="1" applyAlignment="1">
      <alignment horizontal="center" vertical="center"/>
    </xf>
    <xf numFmtId="0" fontId="0" fillId="0" borderId="1" xfId="0" applyBorder="1" applyAlignment="1">
      <alignment horizontal="center" vertical="center"/>
    </xf>
    <xf numFmtId="0" fontId="16" fillId="0" borderId="0" xfId="0" applyFont="1" applyAlignment="1">
      <alignment horizontal="center" vertical="center"/>
    </xf>
    <xf numFmtId="0" fontId="15" fillId="0" borderId="5" xfId="0" applyFont="1" applyBorder="1" applyAlignment="1">
      <alignment horizontal="center" vertical="center" wrapText="1"/>
    </xf>
    <xf numFmtId="0" fontId="15" fillId="0" borderId="9"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19" fillId="0" borderId="0" xfId="0" applyFont="1" applyAlignment="1">
      <alignment horizontal="center"/>
    </xf>
    <xf numFmtId="0" fontId="21" fillId="0" borderId="5"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5" xfId="0" applyFont="1" applyBorder="1" applyAlignment="1">
      <alignment horizontal="center" vertical="center" wrapText="1"/>
    </xf>
    <xf numFmtId="0" fontId="21" fillId="0" borderId="9" xfId="0" applyFont="1" applyBorder="1" applyAlignment="1">
      <alignment horizontal="center" vertical="center" wrapText="1"/>
    </xf>
    <xf numFmtId="0" fontId="23" fillId="0" borderId="0" xfId="0" applyNumberFormat="1" applyFont="1" applyFill="1" applyBorder="1" applyAlignment="1" applyProtection="1">
      <alignment horizontal="center" vertical="center"/>
    </xf>
    <xf numFmtId="0" fontId="24" fillId="0" borderId="0" xfId="0" applyNumberFormat="1" applyFont="1" applyFill="1" applyBorder="1" applyAlignment="1" applyProtection="1">
      <alignment horizontal="center" vertical="center"/>
    </xf>
    <xf numFmtId="0" fontId="25" fillId="0" borderId="0" xfId="0" applyFont="1" applyBorder="1" applyAlignment="1">
      <alignment horizontal="center" vertical="center" wrapText="1"/>
    </xf>
    <xf numFmtId="0" fontId="0" fillId="0" borderId="0" xfId="0" applyNumberFormat="1" applyFill="1" applyBorder="1" applyAlignment="1">
      <alignment horizontal="left" wrapText="1"/>
    </xf>
    <xf numFmtId="49" fontId="23" fillId="0" borderId="0"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23"/>
  <sheetViews>
    <sheetView tabSelected="1" workbookViewId="0">
      <selection activeCell="A3" sqref="A3:B3"/>
    </sheetView>
  </sheetViews>
  <sheetFormatPr defaultColWidth="31.125" defaultRowHeight="13.5"/>
  <cols>
    <col min="1" max="16384" width="31.125" style="1"/>
  </cols>
  <sheetData>
    <row r="1" spans="1:4">
      <c r="A1" s="98" t="s">
        <v>32</v>
      </c>
      <c r="B1" s="99"/>
      <c r="C1" s="99"/>
      <c r="D1" s="99"/>
    </row>
    <row r="2" spans="1:4">
      <c r="A2" s="99"/>
      <c r="B2" s="99"/>
      <c r="C2" s="99"/>
      <c r="D2" s="99"/>
    </row>
    <row r="3" spans="1:4">
      <c r="A3" s="100" t="s">
        <v>228</v>
      </c>
      <c r="B3" s="99"/>
      <c r="D3" s="2" t="s">
        <v>0</v>
      </c>
    </row>
    <row r="4" spans="1:4">
      <c r="A4" s="101" t="s">
        <v>1</v>
      </c>
      <c r="B4" s="101"/>
      <c r="C4" s="101" t="s">
        <v>2</v>
      </c>
      <c r="D4" s="101"/>
    </row>
    <row r="5" spans="1:4">
      <c r="A5" s="3" t="s">
        <v>3</v>
      </c>
      <c r="B5" s="3" t="s">
        <v>4</v>
      </c>
      <c r="C5" s="3" t="s">
        <v>3</v>
      </c>
      <c r="D5" s="3" t="s">
        <v>4</v>
      </c>
    </row>
    <row r="6" spans="1:4">
      <c r="A6" s="4" t="s">
        <v>5</v>
      </c>
      <c r="B6" s="5">
        <v>8492312.4000000004</v>
      </c>
      <c r="C6" s="4" t="s">
        <v>6</v>
      </c>
      <c r="D6" s="6">
        <f>SUM(D7:D9)</f>
        <v>6912312.4000000004</v>
      </c>
    </row>
    <row r="7" spans="1:4">
      <c r="A7" s="4" t="s">
        <v>7</v>
      </c>
      <c r="B7" s="5">
        <v>640000</v>
      </c>
      <c r="C7" s="4" t="s">
        <v>8</v>
      </c>
      <c r="D7" s="6">
        <v>5560172.4000000004</v>
      </c>
    </row>
    <row r="8" spans="1:4">
      <c r="A8" s="4" t="s">
        <v>9</v>
      </c>
      <c r="B8" s="5"/>
      <c r="C8" s="4" t="s">
        <v>10</v>
      </c>
      <c r="D8" s="6">
        <v>1299860</v>
      </c>
    </row>
    <row r="9" spans="1:4">
      <c r="A9" s="4" t="s">
        <v>11</v>
      </c>
      <c r="B9" s="5"/>
      <c r="C9" s="4" t="s">
        <v>12</v>
      </c>
      <c r="D9" s="6">
        <v>52280</v>
      </c>
    </row>
    <row r="10" spans="1:4">
      <c r="A10" s="4" t="s">
        <v>13</v>
      </c>
      <c r="B10" s="5"/>
      <c r="C10" s="4" t="s">
        <v>14</v>
      </c>
      <c r="D10" s="6">
        <f>SUM(D11:D17)</f>
        <v>2220000</v>
      </c>
    </row>
    <row r="11" spans="1:4">
      <c r="A11" s="4" t="s">
        <v>15</v>
      </c>
      <c r="B11" s="5"/>
      <c r="C11" s="4" t="s">
        <v>16</v>
      </c>
      <c r="D11" s="6">
        <v>630000</v>
      </c>
    </row>
    <row r="12" spans="1:4">
      <c r="A12" s="4" t="s">
        <v>17</v>
      </c>
      <c r="B12" s="5"/>
      <c r="C12" s="4" t="s">
        <v>18</v>
      </c>
      <c r="D12" s="6">
        <v>950000</v>
      </c>
    </row>
    <row r="13" spans="1:4">
      <c r="A13" s="4"/>
      <c r="B13" s="5"/>
      <c r="C13" s="4" t="s">
        <v>19</v>
      </c>
      <c r="D13" s="6">
        <v>640000</v>
      </c>
    </row>
    <row r="14" spans="1:4">
      <c r="A14" s="4"/>
      <c r="B14" s="5"/>
      <c r="C14" s="4" t="s">
        <v>20</v>
      </c>
      <c r="D14" s="6">
        <v>0</v>
      </c>
    </row>
    <row r="15" spans="1:4">
      <c r="A15" s="4"/>
      <c r="B15" s="5"/>
      <c r="C15" s="4" t="s">
        <v>21</v>
      </c>
      <c r="D15" s="6"/>
    </row>
    <row r="16" spans="1:4">
      <c r="A16" s="4"/>
      <c r="B16" s="5"/>
      <c r="C16" s="4" t="s">
        <v>22</v>
      </c>
      <c r="D16" s="6"/>
    </row>
    <row r="17" spans="1:4">
      <c r="A17" s="4"/>
      <c r="B17" s="5"/>
      <c r="C17" s="4" t="s">
        <v>23</v>
      </c>
      <c r="D17" s="6"/>
    </row>
    <row r="18" spans="1:4">
      <c r="A18" s="7" t="s">
        <v>24</v>
      </c>
      <c r="B18" s="5">
        <f>SUM(B6:B17)</f>
        <v>9132312.4000000004</v>
      </c>
      <c r="C18" s="7" t="s">
        <v>25</v>
      </c>
      <c r="D18" s="6">
        <f>D10+D6</f>
        <v>9132312.4000000004</v>
      </c>
    </row>
    <row r="19" spans="1:4">
      <c r="A19" s="4" t="s">
        <v>26</v>
      </c>
      <c r="B19" s="5"/>
      <c r="C19" s="4"/>
      <c r="D19" s="6"/>
    </row>
    <row r="20" spans="1:4">
      <c r="A20" s="4" t="s">
        <v>27</v>
      </c>
      <c r="B20" s="5"/>
      <c r="C20" s="4"/>
      <c r="D20" s="6"/>
    </row>
    <row r="21" spans="1:4">
      <c r="A21" s="4" t="s">
        <v>28</v>
      </c>
      <c r="B21" s="5"/>
      <c r="C21" s="4"/>
      <c r="D21" s="6"/>
    </row>
    <row r="22" spans="1:4">
      <c r="A22" s="4" t="s">
        <v>29</v>
      </c>
      <c r="B22" s="5"/>
      <c r="C22" s="4"/>
      <c r="D22" s="6"/>
    </row>
    <row r="23" spans="1:4">
      <c r="A23" s="7" t="s">
        <v>30</v>
      </c>
      <c r="B23" s="8">
        <f>SUM(B18:B21)</f>
        <v>9132312.4000000004</v>
      </c>
      <c r="C23" s="7" t="s">
        <v>31</v>
      </c>
      <c r="D23" s="9">
        <f>D18</f>
        <v>9132312.4000000004</v>
      </c>
    </row>
  </sheetData>
  <mergeCells count="4">
    <mergeCell ref="A1:D2"/>
    <mergeCell ref="A3:B3"/>
    <mergeCell ref="A4:B4"/>
    <mergeCell ref="C4:D4"/>
  </mergeCells>
  <phoneticPr fontId="1"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F6"/>
  <sheetViews>
    <sheetView workbookViewId="0">
      <selection activeCell="B6" sqref="B6:F6"/>
    </sheetView>
  </sheetViews>
  <sheetFormatPr defaultColWidth="6.625" defaultRowHeight="13.5"/>
  <cols>
    <col min="1" max="1" width="20.125" style="1" customWidth="1"/>
    <col min="2" max="2" width="16.25" style="1" customWidth="1"/>
    <col min="3" max="3" width="20.375" style="1" customWidth="1"/>
    <col min="4" max="4" width="16.375" style="1" customWidth="1"/>
    <col min="5" max="5" width="23.625" style="1" customWidth="1"/>
    <col min="6" max="6" width="14.75" style="1" customWidth="1"/>
    <col min="7" max="242" width="9" style="1" customWidth="1"/>
    <col min="243" max="243" width="8.625" style="1" customWidth="1"/>
    <col min="244" max="254" width="6.625" style="1"/>
    <col min="255" max="255" width="20.125" style="1" customWidth="1"/>
    <col min="256" max="256" width="16.25" style="1" customWidth="1"/>
    <col min="257" max="257" width="17.75" style="1" customWidth="1"/>
    <col min="258" max="258" width="16.375" style="1" customWidth="1"/>
    <col min="259" max="259" width="20.625" style="1" customWidth="1"/>
    <col min="260" max="260" width="14.75" style="1" customWidth="1"/>
    <col min="261" max="261" width="14.875" style="1" customWidth="1"/>
    <col min="262" max="262" width="13.75" style="1" customWidth="1"/>
    <col min="263" max="498" width="9" style="1" customWidth="1"/>
    <col min="499" max="499" width="8.625" style="1" customWidth="1"/>
    <col min="500" max="510" width="6.625" style="1"/>
    <col min="511" max="511" width="20.125" style="1" customWidth="1"/>
    <col min="512" max="512" width="16.25" style="1" customWidth="1"/>
    <col min="513" max="513" width="17.75" style="1" customWidth="1"/>
    <col min="514" max="514" width="16.375" style="1" customWidth="1"/>
    <col min="515" max="515" width="20.625" style="1" customWidth="1"/>
    <col min="516" max="516" width="14.75" style="1" customWidth="1"/>
    <col min="517" max="517" width="14.875" style="1" customWidth="1"/>
    <col min="518" max="518" width="13.75" style="1" customWidth="1"/>
    <col min="519" max="754" width="9" style="1" customWidth="1"/>
    <col min="755" max="755" width="8.625" style="1" customWidth="1"/>
    <col min="756" max="766" width="6.625" style="1"/>
    <col min="767" max="767" width="20.125" style="1" customWidth="1"/>
    <col min="768" max="768" width="16.25" style="1" customWidth="1"/>
    <col min="769" max="769" width="17.75" style="1" customWidth="1"/>
    <col min="770" max="770" width="16.375" style="1" customWidth="1"/>
    <col min="771" max="771" width="20.625" style="1" customWidth="1"/>
    <col min="772" max="772" width="14.75" style="1" customWidth="1"/>
    <col min="773" max="773" width="14.875" style="1" customWidth="1"/>
    <col min="774" max="774" width="13.75" style="1" customWidth="1"/>
    <col min="775" max="1010" width="9" style="1" customWidth="1"/>
    <col min="1011" max="1011" width="8.625" style="1" customWidth="1"/>
    <col min="1012" max="1022" width="6.625" style="1"/>
    <col min="1023" max="1023" width="20.125" style="1" customWidth="1"/>
    <col min="1024" max="1024" width="16.25" style="1" customWidth="1"/>
    <col min="1025" max="1025" width="17.75" style="1" customWidth="1"/>
    <col min="1026" max="1026" width="16.375" style="1" customWidth="1"/>
    <col min="1027" max="1027" width="20.625" style="1" customWidth="1"/>
    <col min="1028" max="1028" width="14.75" style="1" customWidth="1"/>
    <col min="1029" max="1029" width="14.875" style="1" customWidth="1"/>
    <col min="1030" max="1030" width="13.75" style="1" customWidth="1"/>
    <col min="1031" max="1266" width="9" style="1" customWidth="1"/>
    <col min="1267" max="1267" width="8.625" style="1" customWidth="1"/>
    <col min="1268" max="1278" width="6.625" style="1"/>
    <col min="1279" max="1279" width="20.125" style="1" customWidth="1"/>
    <col min="1280" max="1280" width="16.25" style="1" customWidth="1"/>
    <col min="1281" max="1281" width="17.75" style="1" customWidth="1"/>
    <col min="1282" max="1282" width="16.375" style="1" customWidth="1"/>
    <col min="1283" max="1283" width="20.625" style="1" customWidth="1"/>
    <col min="1284" max="1284" width="14.75" style="1" customWidth="1"/>
    <col min="1285" max="1285" width="14.875" style="1" customWidth="1"/>
    <col min="1286" max="1286" width="13.75" style="1" customWidth="1"/>
    <col min="1287" max="1522" width="9" style="1" customWidth="1"/>
    <col min="1523" max="1523" width="8.625" style="1" customWidth="1"/>
    <col min="1524" max="1534" width="6.625" style="1"/>
    <col min="1535" max="1535" width="20.125" style="1" customWidth="1"/>
    <col min="1536" max="1536" width="16.25" style="1" customWidth="1"/>
    <col min="1537" max="1537" width="17.75" style="1" customWidth="1"/>
    <col min="1538" max="1538" width="16.375" style="1" customWidth="1"/>
    <col min="1539" max="1539" width="20.625" style="1" customWidth="1"/>
    <col min="1540" max="1540" width="14.75" style="1" customWidth="1"/>
    <col min="1541" max="1541" width="14.875" style="1" customWidth="1"/>
    <col min="1542" max="1542" width="13.75" style="1" customWidth="1"/>
    <col min="1543" max="1778" width="9" style="1" customWidth="1"/>
    <col min="1779" max="1779" width="8.625" style="1" customWidth="1"/>
    <col min="1780" max="1790" width="6.625" style="1"/>
    <col min="1791" max="1791" width="20.125" style="1" customWidth="1"/>
    <col min="1792" max="1792" width="16.25" style="1" customWidth="1"/>
    <col min="1793" max="1793" width="17.75" style="1" customWidth="1"/>
    <col min="1794" max="1794" width="16.375" style="1" customWidth="1"/>
    <col min="1795" max="1795" width="20.625" style="1" customWidth="1"/>
    <col min="1796" max="1796" width="14.75" style="1" customWidth="1"/>
    <col min="1797" max="1797" width="14.875" style="1" customWidth="1"/>
    <col min="1798" max="1798" width="13.75" style="1" customWidth="1"/>
    <col min="1799" max="2034" width="9" style="1" customWidth="1"/>
    <col min="2035" max="2035" width="8.625" style="1" customWidth="1"/>
    <col min="2036" max="2046" width="6.625" style="1"/>
    <col min="2047" max="2047" width="20.125" style="1" customWidth="1"/>
    <col min="2048" max="2048" width="16.25" style="1" customWidth="1"/>
    <col min="2049" max="2049" width="17.75" style="1" customWidth="1"/>
    <col min="2050" max="2050" width="16.375" style="1" customWidth="1"/>
    <col min="2051" max="2051" width="20.625" style="1" customWidth="1"/>
    <col min="2052" max="2052" width="14.75" style="1" customWidth="1"/>
    <col min="2053" max="2053" width="14.875" style="1" customWidth="1"/>
    <col min="2054" max="2054" width="13.75" style="1" customWidth="1"/>
    <col min="2055" max="2290" width="9" style="1" customWidth="1"/>
    <col min="2291" max="2291" width="8.625" style="1" customWidth="1"/>
    <col min="2292" max="2302" width="6.625" style="1"/>
    <col min="2303" max="2303" width="20.125" style="1" customWidth="1"/>
    <col min="2304" max="2304" width="16.25" style="1" customWidth="1"/>
    <col min="2305" max="2305" width="17.75" style="1" customWidth="1"/>
    <col min="2306" max="2306" width="16.375" style="1" customWidth="1"/>
    <col min="2307" max="2307" width="20.625" style="1" customWidth="1"/>
    <col min="2308" max="2308" width="14.75" style="1" customWidth="1"/>
    <col min="2309" max="2309" width="14.875" style="1" customWidth="1"/>
    <col min="2310" max="2310" width="13.75" style="1" customWidth="1"/>
    <col min="2311" max="2546" width="9" style="1" customWidth="1"/>
    <col min="2547" max="2547" width="8.625" style="1" customWidth="1"/>
    <col min="2548" max="2558" width="6.625" style="1"/>
    <col min="2559" max="2559" width="20.125" style="1" customWidth="1"/>
    <col min="2560" max="2560" width="16.25" style="1" customWidth="1"/>
    <col min="2561" max="2561" width="17.75" style="1" customWidth="1"/>
    <col min="2562" max="2562" width="16.375" style="1" customWidth="1"/>
    <col min="2563" max="2563" width="20.625" style="1" customWidth="1"/>
    <col min="2564" max="2564" width="14.75" style="1" customWidth="1"/>
    <col min="2565" max="2565" width="14.875" style="1" customWidth="1"/>
    <col min="2566" max="2566" width="13.75" style="1" customWidth="1"/>
    <col min="2567" max="2802" width="9" style="1" customWidth="1"/>
    <col min="2803" max="2803" width="8.625" style="1" customWidth="1"/>
    <col min="2804" max="2814" width="6.625" style="1"/>
    <col min="2815" max="2815" width="20.125" style="1" customWidth="1"/>
    <col min="2816" max="2816" width="16.25" style="1" customWidth="1"/>
    <col min="2817" max="2817" width="17.75" style="1" customWidth="1"/>
    <col min="2818" max="2818" width="16.375" style="1" customWidth="1"/>
    <col min="2819" max="2819" width="20.625" style="1" customWidth="1"/>
    <col min="2820" max="2820" width="14.75" style="1" customWidth="1"/>
    <col min="2821" max="2821" width="14.875" style="1" customWidth="1"/>
    <col min="2822" max="2822" width="13.75" style="1" customWidth="1"/>
    <col min="2823" max="3058" width="9" style="1" customWidth="1"/>
    <col min="3059" max="3059" width="8.625" style="1" customWidth="1"/>
    <col min="3060" max="3070" width="6.625" style="1"/>
    <col min="3071" max="3071" width="20.125" style="1" customWidth="1"/>
    <col min="3072" max="3072" width="16.25" style="1" customWidth="1"/>
    <col min="3073" max="3073" width="17.75" style="1" customWidth="1"/>
    <col min="3074" max="3074" width="16.375" style="1" customWidth="1"/>
    <col min="3075" max="3075" width="20.625" style="1" customWidth="1"/>
    <col min="3076" max="3076" width="14.75" style="1" customWidth="1"/>
    <col min="3077" max="3077" width="14.875" style="1" customWidth="1"/>
    <col min="3078" max="3078" width="13.75" style="1" customWidth="1"/>
    <col min="3079" max="3314" width="9" style="1" customWidth="1"/>
    <col min="3315" max="3315" width="8.625" style="1" customWidth="1"/>
    <col min="3316" max="3326" width="6.625" style="1"/>
    <col min="3327" max="3327" width="20.125" style="1" customWidth="1"/>
    <col min="3328" max="3328" width="16.25" style="1" customWidth="1"/>
    <col min="3329" max="3329" width="17.75" style="1" customWidth="1"/>
    <col min="3330" max="3330" width="16.375" style="1" customWidth="1"/>
    <col min="3331" max="3331" width="20.625" style="1" customWidth="1"/>
    <col min="3332" max="3332" width="14.75" style="1" customWidth="1"/>
    <col min="3333" max="3333" width="14.875" style="1" customWidth="1"/>
    <col min="3334" max="3334" width="13.75" style="1" customWidth="1"/>
    <col min="3335" max="3570" width="9" style="1" customWidth="1"/>
    <col min="3571" max="3571" width="8.625" style="1" customWidth="1"/>
    <col min="3572" max="3582" width="6.625" style="1"/>
    <col min="3583" max="3583" width="20.125" style="1" customWidth="1"/>
    <col min="3584" max="3584" width="16.25" style="1" customWidth="1"/>
    <col min="3585" max="3585" width="17.75" style="1" customWidth="1"/>
    <col min="3586" max="3586" width="16.375" style="1" customWidth="1"/>
    <col min="3587" max="3587" width="20.625" style="1" customWidth="1"/>
    <col min="3588" max="3588" width="14.75" style="1" customWidth="1"/>
    <col min="3589" max="3589" width="14.875" style="1" customWidth="1"/>
    <col min="3590" max="3590" width="13.75" style="1" customWidth="1"/>
    <col min="3591" max="3826" width="9" style="1" customWidth="1"/>
    <col min="3827" max="3827" width="8.625" style="1" customWidth="1"/>
    <col min="3828" max="3838" width="6.625" style="1"/>
    <col min="3839" max="3839" width="20.125" style="1" customWidth="1"/>
    <col min="3840" max="3840" width="16.25" style="1" customWidth="1"/>
    <col min="3841" max="3841" width="17.75" style="1" customWidth="1"/>
    <col min="3842" max="3842" width="16.375" style="1" customWidth="1"/>
    <col min="3843" max="3843" width="20.625" style="1" customWidth="1"/>
    <col min="3844" max="3844" width="14.75" style="1" customWidth="1"/>
    <col min="3845" max="3845" width="14.875" style="1" customWidth="1"/>
    <col min="3846" max="3846" width="13.75" style="1" customWidth="1"/>
    <col min="3847" max="4082" width="9" style="1" customWidth="1"/>
    <col min="4083" max="4083" width="8.625" style="1" customWidth="1"/>
    <col min="4084" max="4094" width="6.625" style="1"/>
    <col min="4095" max="4095" width="20.125" style="1" customWidth="1"/>
    <col min="4096" max="4096" width="16.25" style="1" customWidth="1"/>
    <col min="4097" max="4097" width="17.75" style="1" customWidth="1"/>
    <col min="4098" max="4098" width="16.375" style="1" customWidth="1"/>
    <col min="4099" max="4099" width="20.625" style="1" customWidth="1"/>
    <col min="4100" max="4100" width="14.75" style="1" customWidth="1"/>
    <col min="4101" max="4101" width="14.875" style="1" customWidth="1"/>
    <col min="4102" max="4102" width="13.75" style="1" customWidth="1"/>
    <col min="4103" max="4338" width="9" style="1" customWidth="1"/>
    <col min="4339" max="4339" width="8.625" style="1" customWidth="1"/>
    <col min="4340" max="4350" width="6.625" style="1"/>
    <col min="4351" max="4351" width="20.125" style="1" customWidth="1"/>
    <col min="4352" max="4352" width="16.25" style="1" customWidth="1"/>
    <col min="4353" max="4353" width="17.75" style="1" customWidth="1"/>
    <col min="4354" max="4354" width="16.375" style="1" customWidth="1"/>
    <col min="4355" max="4355" width="20.625" style="1" customWidth="1"/>
    <col min="4356" max="4356" width="14.75" style="1" customWidth="1"/>
    <col min="4357" max="4357" width="14.875" style="1" customWidth="1"/>
    <col min="4358" max="4358" width="13.75" style="1" customWidth="1"/>
    <col min="4359" max="4594" width="9" style="1" customWidth="1"/>
    <col min="4595" max="4595" width="8.625" style="1" customWidth="1"/>
    <col min="4596" max="4606" width="6.625" style="1"/>
    <col min="4607" max="4607" width="20.125" style="1" customWidth="1"/>
    <col min="4608" max="4608" width="16.25" style="1" customWidth="1"/>
    <col min="4609" max="4609" width="17.75" style="1" customWidth="1"/>
    <col min="4610" max="4610" width="16.375" style="1" customWidth="1"/>
    <col min="4611" max="4611" width="20.625" style="1" customWidth="1"/>
    <col min="4612" max="4612" width="14.75" style="1" customWidth="1"/>
    <col min="4613" max="4613" width="14.875" style="1" customWidth="1"/>
    <col min="4614" max="4614" width="13.75" style="1" customWidth="1"/>
    <col min="4615" max="4850" width="9" style="1" customWidth="1"/>
    <col min="4851" max="4851" width="8.625" style="1" customWidth="1"/>
    <col min="4852" max="4862" width="6.625" style="1"/>
    <col min="4863" max="4863" width="20.125" style="1" customWidth="1"/>
    <col min="4864" max="4864" width="16.25" style="1" customWidth="1"/>
    <col min="4865" max="4865" width="17.75" style="1" customWidth="1"/>
    <col min="4866" max="4866" width="16.375" style="1" customWidth="1"/>
    <col min="4867" max="4867" width="20.625" style="1" customWidth="1"/>
    <col min="4868" max="4868" width="14.75" style="1" customWidth="1"/>
    <col min="4869" max="4869" width="14.875" style="1" customWidth="1"/>
    <col min="4870" max="4870" width="13.75" style="1" customWidth="1"/>
    <col min="4871" max="5106" width="9" style="1" customWidth="1"/>
    <col min="5107" max="5107" width="8.625" style="1" customWidth="1"/>
    <col min="5108" max="5118" width="6.625" style="1"/>
    <col min="5119" max="5119" width="20.125" style="1" customWidth="1"/>
    <col min="5120" max="5120" width="16.25" style="1" customWidth="1"/>
    <col min="5121" max="5121" width="17.75" style="1" customWidth="1"/>
    <col min="5122" max="5122" width="16.375" style="1" customWidth="1"/>
    <col min="5123" max="5123" width="20.625" style="1" customWidth="1"/>
    <col min="5124" max="5124" width="14.75" style="1" customWidth="1"/>
    <col min="5125" max="5125" width="14.875" style="1" customWidth="1"/>
    <col min="5126" max="5126" width="13.75" style="1" customWidth="1"/>
    <col min="5127" max="5362" width="9" style="1" customWidth="1"/>
    <col min="5363" max="5363" width="8.625" style="1" customWidth="1"/>
    <col min="5364" max="5374" width="6.625" style="1"/>
    <col min="5375" max="5375" width="20.125" style="1" customWidth="1"/>
    <col min="5376" max="5376" width="16.25" style="1" customWidth="1"/>
    <col min="5377" max="5377" width="17.75" style="1" customWidth="1"/>
    <col min="5378" max="5378" width="16.375" style="1" customWidth="1"/>
    <col min="5379" max="5379" width="20.625" style="1" customWidth="1"/>
    <col min="5380" max="5380" width="14.75" style="1" customWidth="1"/>
    <col min="5381" max="5381" width="14.875" style="1" customWidth="1"/>
    <col min="5382" max="5382" width="13.75" style="1" customWidth="1"/>
    <col min="5383" max="5618" width="9" style="1" customWidth="1"/>
    <col min="5619" max="5619" width="8.625" style="1" customWidth="1"/>
    <col min="5620" max="5630" width="6.625" style="1"/>
    <col min="5631" max="5631" width="20.125" style="1" customWidth="1"/>
    <col min="5632" max="5632" width="16.25" style="1" customWidth="1"/>
    <col min="5633" max="5633" width="17.75" style="1" customWidth="1"/>
    <col min="5634" max="5634" width="16.375" style="1" customWidth="1"/>
    <col min="5635" max="5635" width="20.625" style="1" customWidth="1"/>
    <col min="5636" max="5636" width="14.75" style="1" customWidth="1"/>
    <col min="5637" max="5637" width="14.875" style="1" customWidth="1"/>
    <col min="5638" max="5638" width="13.75" style="1" customWidth="1"/>
    <col min="5639" max="5874" width="9" style="1" customWidth="1"/>
    <col min="5875" max="5875" width="8.625" style="1" customWidth="1"/>
    <col min="5876" max="5886" width="6.625" style="1"/>
    <col min="5887" max="5887" width="20.125" style="1" customWidth="1"/>
    <col min="5888" max="5888" width="16.25" style="1" customWidth="1"/>
    <col min="5889" max="5889" width="17.75" style="1" customWidth="1"/>
    <col min="5890" max="5890" width="16.375" style="1" customWidth="1"/>
    <col min="5891" max="5891" width="20.625" style="1" customWidth="1"/>
    <col min="5892" max="5892" width="14.75" style="1" customWidth="1"/>
    <col min="5893" max="5893" width="14.875" style="1" customWidth="1"/>
    <col min="5894" max="5894" width="13.75" style="1" customWidth="1"/>
    <col min="5895" max="6130" width="9" style="1" customWidth="1"/>
    <col min="6131" max="6131" width="8.625" style="1" customWidth="1"/>
    <col min="6132" max="6142" width="6.625" style="1"/>
    <col min="6143" max="6143" width="20.125" style="1" customWidth="1"/>
    <col min="6144" max="6144" width="16.25" style="1" customWidth="1"/>
    <col min="6145" max="6145" width="17.75" style="1" customWidth="1"/>
    <col min="6146" max="6146" width="16.375" style="1" customWidth="1"/>
    <col min="6147" max="6147" width="20.625" style="1" customWidth="1"/>
    <col min="6148" max="6148" width="14.75" style="1" customWidth="1"/>
    <col min="6149" max="6149" width="14.875" style="1" customWidth="1"/>
    <col min="6150" max="6150" width="13.75" style="1" customWidth="1"/>
    <col min="6151" max="6386" width="9" style="1" customWidth="1"/>
    <col min="6387" max="6387" width="8.625" style="1" customWidth="1"/>
    <col min="6388" max="6398" width="6.625" style="1"/>
    <col min="6399" max="6399" width="20.125" style="1" customWidth="1"/>
    <col min="6400" max="6400" width="16.25" style="1" customWidth="1"/>
    <col min="6401" max="6401" width="17.75" style="1" customWidth="1"/>
    <col min="6402" max="6402" width="16.375" style="1" customWidth="1"/>
    <col min="6403" max="6403" width="20.625" style="1" customWidth="1"/>
    <col min="6404" max="6404" width="14.75" style="1" customWidth="1"/>
    <col min="6405" max="6405" width="14.875" style="1" customWidth="1"/>
    <col min="6406" max="6406" width="13.75" style="1" customWidth="1"/>
    <col min="6407" max="6642" width="9" style="1" customWidth="1"/>
    <col min="6643" max="6643" width="8.625" style="1" customWidth="1"/>
    <col min="6644" max="6654" width="6.625" style="1"/>
    <col min="6655" max="6655" width="20.125" style="1" customWidth="1"/>
    <col min="6656" max="6656" width="16.25" style="1" customWidth="1"/>
    <col min="6657" max="6657" width="17.75" style="1" customWidth="1"/>
    <col min="6658" max="6658" width="16.375" style="1" customWidth="1"/>
    <col min="6659" max="6659" width="20.625" style="1" customWidth="1"/>
    <col min="6660" max="6660" width="14.75" style="1" customWidth="1"/>
    <col min="6661" max="6661" width="14.875" style="1" customWidth="1"/>
    <col min="6662" max="6662" width="13.75" style="1" customWidth="1"/>
    <col min="6663" max="6898" width="9" style="1" customWidth="1"/>
    <col min="6899" max="6899" width="8.625" style="1" customWidth="1"/>
    <col min="6900" max="6910" width="6.625" style="1"/>
    <col min="6911" max="6911" width="20.125" style="1" customWidth="1"/>
    <col min="6912" max="6912" width="16.25" style="1" customWidth="1"/>
    <col min="6913" max="6913" width="17.75" style="1" customWidth="1"/>
    <col min="6914" max="6914" width="16.375" style="1" customWidth="1"/>
    <col min="6915" max="6915" width="20.625" style="1" customWidth="1"/>
    <col min="6916" max="6916" width="14.75" style="1" customWidth="1"/>
    <col min="6917" max="6917" width="14.875" style="1" customWidth="1"/>
    <col min="6918" max="6918" width="13.75" style="1" customWidth="1"/>
    <col min="6919" max="7154" width="9" style="1" customWidth="1"/>
    <col min="7155" max="7155" width="8.625" style="1" customWidth="1"/>
    <col min="7156" max="7166" width="6.625" style="1"/>
    <col min="7167" max="7167" width="20.125" style="1" customWidth="1"/>
    <col min="7168" max="7168" width="16.25" style="1" customWidth="1"/>
    <col min="7169" max="7169" width="17.75" style="1" customWidth="1"/>
    <col min="7170" max="7170" width="16.375" style="1" customWidth="1"/>
    <col min="7171" max="7171" width="20.625" style="1" customWidth="1"/>
    <col min="7172" max="7172" width="14.75" style="1" customWidth="1"/>
    <col min="7173" max="7173" width="14.875" style="1" customWidth="1"/>
    <col min="7174" max="7174" width="13.75" style="1" customWidth="1"/>
    <col min="7175" max="7410" width="9" style="1" customWidth="1"/>
    <col min="7411" max="7411" width="8.625" style="1" customWidth="1"/>
    <col min="7412" max="7422" width="6.625" style="1"/>
    <col min="7423" max="7423" width="20.125" style="1" customWidth="1"/>
    <col min="7424" max="7424" width="16.25" style="1" customWidth="1"/>
    <col min="7425" max="7425" width="17.75" style="1" customWidth="1"/>
    <col min="7426" max="7426" width="16.375" style="1" customWidth="1"/>
    <col min="7427" max="7427" width="20.625" style="1" customWidth="1"/>
    <col min="7428" max="7428" width="14.75" style="1" customWidth="1"/>
    <col min="7429" max="7429" width="14.875" style="1" customWidth="1"/>
    <col min="7430" max="7430" width="13.75" style="1" customWidth="1"/>
    <col min="7431" max="7666" width="9" style="1" customWidth="1"/>
    <col min="7667" max="7667" width="8.625" style="1" customWidth="1"/>
    <col min="7668" max="7678" width="6.625" style="1"/>
    <col min="7679" max="7679" width="20.125" style="1" customWidth="1"/>
    <col min="7680" max="7680" width="16.25" style="1" customWidth="1"/>
    <col min="7681" max="7681" width="17.75" style="1" customWidth="1"/>
    <col min="7682" max="7682" width="16.375" style="1" customWidth="1"/>
    <col min="7683" max="7683" width="20.625" style="1" customWidth="1"/>
    <col min="7684" max="7684" width="14.75" style="1" customWidth="1"/>
    <col min="7685" max="7685" width="14.875" style="1" customWidth="1"/>
    <col min="7686" max="7686" width="13.75" style="1" customWidth="1"/>
    <col min="7687" max="7922" width="9" style="1" customWidth="1"/>
    <col min="7923" max="7923" width="8.625" style="1" customWidth="1"/>
    <col min="7924" max="7934" width="6.625" style="1"/>
    <col min="7935" max="7935" width="20.125" style="1" customWidth="1"/>
    <col min="7936" max="7936" width="16.25" style="1" customWidth="1"/>
    <col min="7937" max="7937" width="17.75" style="1" customWidth="1"/>
    <col min="7938" max="7938" width="16.375" style="1" customWidth="1"/>
    <col min="7939" max="7939" width="20.625" style="1" customWidth="1"/>
    <col min="7940" max="7940" width="14.75" style="1" customWidth="1"/>
    <col min="7941" max="7941" width="14.875" style="1" customWidth="1"/>
    <col min="7942" max="7942" width="13.75" style="1" customWidth="1"/>
    <col min="7943" max="8178" width="9" style="1" customWidth="1"/>
    <col min="8179" max="8179" width="8.625" style="1" customWidth="1"/>
    <col min="8180" max="8190" width="6.625" style="1"/>
    <col min="8191" max="8191" width="20.125" style="1" customWidth="1"/>
    <col min="8192" max="8192" width="16.25" style="1" customWidth="1"/>
    <col min="8193" max="8193" width="17.75" style="1" customWidth="1"/>
    <col min="8194" max="8194" width="16.375" style="1" customWidth="1"/>
    <col min="8195" max="8195" width="20.625" style="1" customWidth="1"/>
    <col min="8196" max="8196" width="14.75" style="1" customWidth="1"/>
    <col min="8197" max="8197" width="14.875" style="1" customWidth="1"/>
    <col min="8198" max="8198" width="13.75" style="1" customWidth="1"/>
    <col min="8199" max="8434" width="9" style="1" customWidth="1"/>
    <col min="8435" max="8435" width="8.625" style="1" customWidth="1"/>
    <col min="8436" max="8446" width="6.625" style="1"/>
    <col min="8447" max="8447" width="20.125" style="1" customWidth="1"/>
    <col min="8448" max="8448" width="16.25" style="1" customWidth="1"/>
    <col min="8449" max="8449" width="17.75" style="1" customWidth="1"/>
    <col min="8450" max="8450" width="16.375" style="1" customWidth="1"/>
    <col min="8451" max="8451" width="20.625" style="1" customWidth="1"/>
    <col min="8452" max="8452" width="14.75" style="1" customWidth="1"/>
    <col min="8453" max="8453" width="14.875" style="1" customWidth="1"/>
    <col min="8454" max="8454" width="13.75" style="1" customWidth="1"/>
    <col min="8455" max="8690" width="9" style="1" customWidth="1"/>
    <col min="8691" max="8691" width="8.625" style="1" customWidth="1"/>
    <col min="8692" max="8702" width="6.625" style="1"/>
    <col min="8703" max="8703" width="20.125" style="1" customWidth="1"/>
    <col min="8704" max="8704" width="16.25" style="1" customWidth="1"/>
    <col min="8705" max="8705" width="17.75" style="1" customWidth="1"/>
    <col min="8706" max="8706" width="16.375" style="1" customWidth="1"/>
    <col min="8707" max="8707" width="20.625" style="1" customWidth="1"/>
    <col min="8708" max="8708" width="14.75" style="1" customWidth="1"/>
    <col min="8709" max="8709" width="14.875" style="1" customWidth="1"/>
    <col min="8710" max="8710" width="13.75" style="1" customWidth="1"/>
    <col min="8711" max="8946" width="9" style="1" customWidth="1"/>
    <col min="8947" max="8947" width="8.625" style="1" customWidth="1"/>
    <col min="8948" max="8958" width="6.625" style="1"/>
    <col min="8959" max="8959" width="20.125" style="1" customWidth="1"/>
    <col min="8960" max="8960" width="16.25" style="1" customWidth="1"/>
    <col min="8961" max="8961" width="17.75" style="1" customWidth="1"/>
    <col min="8962" max="8962" width="16.375" style="1" customWidth="1"/>
    <col min="8963" max="8963" width="20.625" style="1" customWidth="1"/>
    <col min="8964" max="8964" width="14.75" style="1" customWidth="1"/>
    <col min="8965" max="8965" width="14.875" style="1" customWidth="1"/>
    <col min="8966" max="8966" width="13.75" style="1" customWidth="1"/>
    <col min="8967" max="9202" width="9" style="1" customWidth="1"/>
    <col min="9203" max="9203" width="8.625" style="1" customWidth="1"/>
    <col min="9204" max="9214" width="6.625" style="1"/>
    <col min="9215" max="9215" width="20.125" style="1" customWidth="1"/>
    <col min="9216" max="9216" width="16.25" style="1" customWidth="1"/>
    <col min="9217" max="9217" width="17.75" style="1" customWidth="1"/>
    <col min="9218" max="9218" width="16.375" style="1" customWidth="1"/>
    <col min="9219" max="9219" width="20.625" style="1" customWidth="1"/>
    <col min="9220" max="9220" width="14.75" style="1" customWidth="1"/>
    <col min="9221" max="9221" width="14.875" style="1" customWidth="1"/>
    <col min="9222" max="9222" width="13.75" style="1" customWidth="1"/>
    <col min="9223" max="9458" width="9" style="1" customWidth="1"/>
    <col min="9459" max="9459" width="8.625" style="1" customWidth="1"/>
    <col min="9460" max="9470" width="6.625" style="1"/>
    <col min="9471" max="9471" width="20.125" style="1" customWidth="1"/>
    <col min="9472" max="9472" width="16.25" style="1" customWidth="1"/>
    <col min="9473" max="9473" width="17.75" style="1" customWidth="1"/>
    <col min="9474" max="9474" width="16.375" style="1" customWidth="1"/>
    <col min="9475" max="9475" width="20.625" style="1" customWidth="1"/>
    <col min="9476" max="9476" width="14.75" style="1" customWidth="1"/>
    <col min="9477" max="9477" width="14.875" style="1" customWidth="1"/>
    <col min="9478" max="9478" width="13.75" style="1" customWidth="1"/>
    <col min="9479" max="9714" width="9" style="1" customWidth="1"/>
    <col min="9715" max="9715" width="8.625" style="1" customWidth="1"/>
    <col min="9716" max="9726" width="6.625" style="1"/>
    <col min="9727" max="9727" width="20.125" style="1" customWidth="1"/>
    <col min="9728" max="9728" width="16.25" style="1" customWidth="1"/>
    <col min="9729" max="9729" width="17.75" style="1" customWidth="1"/>
    <col min="9730" max="9730" width="16.375" style="1" customWidth="1"/>
    <col min="9731" max="9731" width="20.625" style="1" customWidth="1"/>
    <col min="9732" max="9732" width="14.75" style="1" customWidth="1"/>
    <col min="9733" max="9733" width="14.875" style="1" customWidth="1"/>
    <col min="9734" max="9734" width="13.75" style="1" customWidth="1"/>
    <col min="9735" max="9970" width="9" style="1" customWidth="1"/>
    <col min="9971" max="9971" width="8.625" style="1" customWidth="1"/>
    <col min="9972" max="9982" width="6.625" style="1"/>
    <col min="9983" max="9983" width="20.125" style="1" customWidth="1"/>
    <col min="9984" max="9984" width="16.25" style="1" customWidth="1"/>
    <col min="9985" max="9985" width="17.75" style="1" customWidth="1"/>
    <col min="9986" max="9986" width="16.375" style="1" customWidth="1"/>
    <col min="9987" max="9987" width="20.625" style="1" customWidth="1"/>
    <col min="9988" max="9988" width="14.75" style="1" customWidth="1"/>
    <col min="9989" max="9989" width="14.875" style="1" customWidth="1"/>
    <col min="9990" max="9990" width="13.75" style="1" customWidth="1"/>
    <col min="9991" max="10226" width="9" style="1" customWidth="1"/>
    <col min="10227" max="10227" width="8.625" style="1" customWidth="1"/>
    <col min="10228" max="10238" width="6.625" style="1"/>
    <col min="10239" max="10239" width="20.125" style="1" customWidth="1"/>
    <col min="10240" max="10240" width="16.25" style="1" customWidth="1"/>
    <col min="10241" max="10241" width="17.75" style="1" customWidth="1"/>
    <col min="10242" max="10242" width="16.375" style="1" customWidth="1"/>
    <col min="10243" max="10243" width="20.625" style="1" customWidth="1"/>
    <col min="10244" max="10244" width="14.75" style="1" customWidth="1"/>
    <col min="10245" max="10245" width="14.875" style="1" customWidth="1"/>
    <col min="10246" max="10246" width="13.75" style="1" customWidth="1"/>
    <col min="10247" max="10482" width="9" style="1" customWidth="1"/>
    <col min="10483" max="10483" width="8.625" style="1" customWidth="1"/>
    <col min="10484" max="10494" width="6.625" style="1"/>
    <col min="10495" max="10495" width="20.125" style="1" customWidth="1"/>
    <col min="10496" max="10496" width="16.25" style="1" customWidth="1"/>
    <col min="10497" max="10497" width="17.75" style="1" customWidth="1"/>
    <col min="10498" max="10498" width="16.375" style="1" customWidth="1"/>
    <col min="10499" max="10499" width="20.625" style="1" customWidth="1"/>
    <col min="10500" max="10500" width="14.75" style="1" customWidth="1"/>
    <col min="10501" max="10501" width="14.875" style="1" customWidth="1"/>
    <col min="10502" max="10502" width="13.75" style="1" customWidth="1"/>
    <col min="10503" max="10738" width="9" style="1" customWidth="1"/>
    <col min="10739" max="10739" width="8.625" style="1" customWidth="1"/>
    <col min="10740" max="10750" width="6.625" style="1"/>
    <col min="10751" max="10751" width="20.125" style="1" customWidth="1"/>
    <col min="10752" max="10752" width="16.25" style="1" customWidth="1"/>
    <col min="10753" max="10753" width="17.75" style="1" customWidth="1"/>
    <col min="10754" max="10754" width="16.375" style="1" customWidth="1"/>
    <col min="10755" max="10755" width="20.625" style="1" customWidth="1"/>
    <col min="10756" max="10756" width="14.75" style="1" customWidth="1"/>
    <col min="10757" max="10757" width="14.875" style="1" customWidth="1"/>
    <col min="10758" max="10758" width="13.75" style="1" customWidth="1"/>
    <col min="10759" max="10994" width="9" style="1" customWidth="1"/>
    <col min="10995" max="10995" width="8.625" style="1" customWidth="1"/>
    <col min="10996" max="11006" width="6.625" style="1"/>
    <col min="11007" max="11007" width="20.125" style="1" customWidth="1"/>
    <col min="11008" max="11008" width="16.25" style="1" customWidth="1"/>
    <col min="11009" max="11009" width="17.75" style="1" customWidth="1"/>
    <col min="11010" max="11010" width="16.375" style="1" customWidth="1"/>
    <col min="11011" max="11011" width="20.625" style="1" customWidth="1"/>
    <col min="11012" max="11012" width="14.75" style="1" customWidth="1"/>
    <col min="11013" max="11013" width="14.875" style="1" customWidth="1"/>
    <col min="11014" max="11014" width="13.75" style="1" customWidth="1"/>
    <col min="11015" max="11250" width="9" style="1" customWidth="1"/>
    <col min="11251" max="11251" width="8.625" style="1" customWidth="1"/>
    <col min="11252" max="11262" width="6.625" style="1"/>
    <col min="11263" max="11263" width="20.125" style="1" customWidth="1"/>
    <col min="11264" max="11264" width="16.25" style="1" customWidth="1"/>
    <col min="11265" max="11265" width="17.75" style="1" customWidth="1"/>
    <col min="11266" max="11266" width="16.375" style="1" customWidth="1"/>
    <col min="11267" max="11267" width="20.625" style="1" customWidth="1"/>
    <col min="11268" max="11268" width="14.75" style="1" customWidth="1"/>
    <col min="11269" max="11269" width="14.875" style="1" customWidth="1"/>
    <col min="11270" max="11270" width="13.75" style="1" customWidth="1"/>
    <col min="11271" max="11506" width="9" style="1" customWidth="1"/>
    <col min="11507" max="11507" width="8.625" style="1" customWidth="1"/>
    <col min="11508" max="11518" width="6.625" style="1"/>
    <col min="11519" max="11519" width="20.125" style="1" customWidth="1"/>
    <col min="11520" max="11520" width="16.25" style="1" customWidth="1"/>
    <col min="11521" max="11521" width="17.75" style="1" customWidth="1"/>
    <col min="11522" max="11522" width="16.375" style="1" customWidth="1"/>
    <col min="11523" max="11523" width="20.625" style="1" customWidth="1"/>
    <col min="11524" max="11524" width="14.75" style="1" customWidth="1"/>
    <col min="11525" max="11525" width="14.875" style="1" customWidth="1"/>
    <col min="11526" max="11526" width="13.75" style="1" customWidth="1"/>
    <col min="11527" max="11762" width="9" style="1" customWidth="1"/>
    <col min="11763" max="11763" width="8.625" style="1" customWidth="1"/>
    <col min="11764" max="11774" width="6.625" style="1"/>
    <col min="11775" max="11775" width="20.125" style="1" customWidth="1"/>
    <col min="11776" max="11776" width="16.25" style="1" customWidth="1"/>
    <col min="11777" max="11777" width="17.75" style="1" customWidth="1"/>
    <col min="11778" max="11778" width="16.375" style="1" customWidth="1"/>
    <col min="11779" max="11779" width="20.625" style="1" customWidth="1"/>
    <col min="11780" max="11780" width="14.75" style="1" customWidth="1"/>
    <col min="11781" max="11781" width="14.875" style="1" customWidth="1"/>
    <col min="11782" max="11782" width="13.75" style="1" customWidth="1"/>
    <col min="11783" max="12018" width="9" style="1" customWidth="1"/>
    <col min="12019" max="12019" width="8.625" style="1" customWidth="1"/>
    <col min="12020" max="12030" width="6.625" style="1"/>
    <col min="12031" max="12031" width="20.125" style="1" customWidth="1"/>
    <col min="12032" max="12032" width="16.25" style="1" customWidth="1"/>
    <col min="12033" max="12033" width="17.75" style="1" customWidth="1"/>
    <col min="12034" max="12034" width="16.375" style="1" customWidth="1"/>
    <col min="12035" max="12035" width="20.625" style="1" customWidth="1"/>
    <col min="12036" max="12036" width="14.75" style="1" customWidth="1"/>
    <col min="12037" max="12037" width="14.875" style="1" customWidth="1"/>
    <col min="12038" max="12038" width="13.75" style="1" customWidth="1"/>
    <col min="12039" max="12274" width="9" style="1" customWidth="1"/>
    <col min="12275" max="12275" width="8.625" style="1" customWidth="1"/>
    <col min="12276" max="12286" width="6.625" style="1"/>
    <col min="12287" max="12287" width="20.125" style="1" customWidth="1"/>
    <col min="12288" max="12288" width="16.25" style="1" customWidth="1"/>
    <col min="12289" max="12289" width="17.75" style="1" customWidth="1"/>
    <col min="12290" max="12290" width="16.375" style="1" customWidth="1"/>
    <col min="12291" max="12291" width="20.625" style="1" customWidth="1"/>
    <col min="12292" max="12292" width="14.75" style="1" customWidth="1"/>
    <col min="12293" max="12293" width="14.875" style="1" customWidth="1"/>
    <col min="12294" max="12294" width="13.75" style="1" customWidth="1"/>
    <col min="12295" max="12530" width="9" style="1" customWidth="1"/>
    <col min="12531" max="12531" width="8.625" style="1" customWidth="1"/>
    <col min="12532" max="12542" width="6.625" style="1"/>
    <col min="12543" max="12543" width="20.125" style="1" customWidth="1"/>
    <col min="12544" max="12544" width="16.25" style="1" customWidth="1"/>
    <col min="12545" max="12545" width="17.75" style="1" customWidth="1"/>
    <col min="12546" max="12546" width="16.375" style="1" customWidth="1"/>
    <col min="12547" max="12547" width="20.625" style="1" customWidth="1"/>
    <col min="12548" max="12548" width="14.75" style="1" customWidth="1"/>
    <col min="12549" max="12549" width="14.875" style="1" customWidth="1"/>
    <col min="12550" max="12550" width="13.75" style="1" customWidth="1"/>
    <col min="12551" max="12786" width="9" style="1" customWidth="1"/>
    <col min="12787" max="12787" width="8.625" style="1" customWidth="1"/>
    <col min="12788" max="12798" width="6.625" style="1"/>
    <col min="12799" max="12799" width="20.125" style="1" customWidth="1"/>
    <col min="12800" max="12800" width="16.25" style="1" customWidth="1"/>
    <col min="12801" max="12801" width="17.75" style="1" customWidth="1"/>
    <col min="12802" max="12802" width="16.375" style="1" customWidth="1"/>
    <col min="12803" max="12803" width="20.625" style="1" customWidth="1"/>
    <col min="12804" max="12804" width="14.75" style="1" customWidth="1"/>
    <col min="12805" max="12805" width="14.875" style="1" customWidth="1"/>
    <col min="12806" max="12806" width="13.75" style="1" customWidth="1"/>
    <col min="12807" max="13042" width="9" style="1" customWidth="1"/>
    <col min="13043" max="13043" width="8.625" style="1" customWidth="1"/>
    <col min="13044" max="13054" width="6.625" style="1"/>
    <col min="13055" max="13055" width="20.125" style="1" customWidth="1"/>
    <col min="13056" max="13056" width="16.25" style="1" customWidth="1"/>
    <col min="13057" max="13057" width="17.75" style="1" customWidth="1"/>
    <col min="13058" max="13058" width="16.375" style="1" customWidth="1"/>
    <col min="13059" max="13059" width="20.625" style="1" customWidth="1"/>
    <col min="13060" max="13060" width="14.75" style="1" customWidth="1"/>
    <col min="13061" max="13061" width="14.875" style="1" customWidth="1"/>
    <col min="13062" max="13062" width="13.75" style="1" customWidth="1"/>
    <col min="13063" max="13298" width="9" style="1" customWidth="1"/>
    <col min="13299" max="13299" width="8.625" style="1" customWidth="1"/>
    <col min="13300" max="13310" width="6.625" style="1"/>
    <col min="13311" max="13311" width="20.125" style="1" customWidth="1"/>
    <col min="13312" max="13312" width="16.25" style="1" customWidth="1"/>
    <col min="13313" max="13313" width="17.75" style="1" customWidth="1"/>
    <col min="13314" max="13314" width="16.375" style="1" customWidth="1"/>
    <col min="13315" max="13315" width="20.625" style="1" customWidth="1"/>
    <col min="13316" max="13316" width="14.75" style="1" customWidth="1"/>
    <col min="13317" max="13317" width="14.875" style="1" customWidth="1"/>
    <col min="13318" max="13318" width="13.75" style="1" customWidth="1"/>
    <col min="13319" max="13554" width="9" style="1" customWidth="1"/>
    <col min="13555" max="13555" width="8.625" style="1" customWidth="1"/>
    <col min="13556" max="13566" width="6.625" style="1"/>
    <col min="13567" max="13567" width="20.125" style="1" customWidth="1"/>
    <col min="13568" max="13568" width="16.25" style="1" customWidth="1"/>
    <col min="13569" max="13569" width="17.75" style="1" customWidth="1"/>
    <col min="13570" max="13570" width="16.375" style="1" customWidth="1"/>
    <col min="13571" max="13571" width="20.625" style="1" customWidth="1"/>
    <col min="13572" max="13572" width="14.75" style="1" customWidth="1"/>
    <col min="13573" max="13573" width="14.875" style="1" customWidth="1"/>
    <col min="13574" max="13574" width="13.75" style="1" customWidth="1"/>
    <col min="13575" max="13810" width="9" style="1" customWidth="1"/>
    <col min="13811" max="13811" width="8.625" style="1" customWidth="1"/>
    <col min="13812" max="13822" width="6.625" style="1"/>
    <col min="13823" max="13823" width="20.125" style="1" customWidth="1"/>
    <col min="13824" max="13824" width="16.25" style="1" customWidth="1"/>
    <col min="13825" max="13825" width="17.75" style="1" customWidth="1"/>
    <col min="13826" max="13826" width="16.375" style="1" customWidth="1"/>
    <col min="13827" max="13827" width="20.625" style="1" customWidth="1"/>
    <col min="13828" max="13828" width="14.75" style="1" customWidth="1"/>
    <col min="13829" max="13829" width="14.875" style="1" customWidth="1"/>
    <col min="13830" max="13830" width="13.75" style="1" customWidth="1"/>
    <col min="13831" max="14066" width="9" style="1" customWidth="1"/>
    <col min="14067" max="14067" width="8.625" style="1" customWidth="1"/>
    <col min="14068" max="14078" width="6.625" style="1"/>
    <col min="14079" max="14079" width="20.125" style="1" customWidth="1"/>
    <col min="14080" max="14080" width="16.25" style="1" customWidth="1"/>
    <col min="14081" max="14081" width="17.75" style="1" customWidth="1"/>
    <col min="14082" max="14082" width="16.375" style="1" customWidth="1"/>
    <col min="14083" max="14083" width="20.625" style="1" customWidth="1"/>
    <col min="14084" max="14084" width="14.75" style="1" customWidth="1"/>
    <col min="14085" max="14085" width="14.875" style="1" customWidth="1"/>
    <col min="14086" max="14086" width="13.75" style="1" customWidth="1"/>
    <col min="14087" max="14322" width="9" style="1" customWidth="1"/>
    <col min="14323" max="14323" width="8.625" style="1" customWidth="1"/>
    <col min="14324" max="14334" width="6.625" style="1"/>
    <col min="14335" max="14335" width="20.125" style="1" customWidth="1"/>
    <col min="14336" max="14336" width="16.25" style="1" customWidth="1"/>
    <col min="14337" max="14337" width="17.75" style="1" customWidth="1"/>
    <col min="14338" max="14338" width="16.375" style="1" customWidth="1"/>
    <col min="14339" max="14339" width="20.625" style="1" customWidth="1"/>
    <col min="14340" max="14340" width="14.75" style="1" customWidth="1"/>
    <col min="14341" max="14341" width="14.875" style="1" customWidth="1"/>
    <col min="14342" max="14342" width="13.75" style="1" customWidth="1"/>
    <col min="14343" max="14578" width="9" style="1" customWidth="1"/>
    <col min="14579" max="14579" width="8.625" style="1" customWidth="1"/>
    <col min="14580" max="14590" width="6.625" style="1"/>
    <col min="14591" max="14591" width="20.125" style="1" customWidth="1"/>
    <col min="14592" max="14592" width="16.25" style="1" customWidth="1"/>
    <col min="14593" max="14593" width="17.75" style="1" customWidth="1"/>
    <col min="14594" max="14594" width="16.375" style="1" customWidth="1"/>
    <col min="14595" max="14595" width="20.625" style="1" customWidth="1"/>
    <col min="14596" max="14596" width="14.75" style="1" customWidth="1"/>
    <col min="14597" max="14597" width="14.875" style="1" customWidth="1"/>
    <col min="14598" max="14598" width="13.75" style="1" customWidth="1"/>
    <col min="14599" max="14834" width="9" style="1" customWidth="1"/>
    <col min="14835" max="14835" width="8.625" style="1" customWidth="1"/>
    <col min="14836" max="14846" width="6.625" style="1"/>
    <col min="14847" max="14847" width="20.125" style="1" customWidth="1"/>
    <col min="14848" max="14848" width="16.25" style="1" customWidth="1"/>
    <col min="14849" max="14849" width="17.75" style="1" customWidth="1"/>
    <col min="14850" max="14850" width="16.375" style="1" customWidth="1"/>
    <col min="14851" max="14851" width="20.625" style="1" customWidth="1"/>
    <col min="14852" max="14852" width="14.75" style="1" customWidth="1"/>
    <col min="14853" max="14853" width="14.875" style="1" customWidth="1"/>
    <col min="14854" max="14854" width="13.75" style="1" customWidth="1"/>
    <col min="14855" max="15090" width="9" style="1" customWidth="1"/>
    <col min="15091" max="15091" width="8.625" style="1" customWidth="1"/>
    <col min="15092" max="15102" width="6.625" style="1"/>
    <col min="15103" max="15103" width="20.125" style="1" customWidth="1"/>
    <col min="15104" max="15104" width="16.25" style="1" customWidth="1"/>
    <col min="15105" max="15105" width="17.75" style="1" customWidth="1"/>
    <col min="15106" max="15106" width="16.375" style="1" customWidth="1"/>
    <col min="15107" max="15107" width="20.625" style="1" customWidth="1"/>
    <col min="15108" max="15108" width="14.75" style="1" customWidth="1"/>
    <col min="15109" max="15109" width="14.875" style="1" customWidth="1"/>
    <col min="15110" max="15110" width="13.75" style="1" customWidth="1"/>
    <col min="15111" max="15346" width="9" style="1" customWidth="1"/>
    <col min="15347" max="15347" width="8.625" style="1" customWidth="1"/>
    <col min="15348" max="15358" width="6.625" style="1"/>
    <col min="15359" max="15359" width="20.125" style="1" customWidth="1"/>
    <col min="15360" max="15360" width="16.25" style="1" customWidth="1"/>
    <col min="15361" max="15361" width="17.75" style="1" customWidth="1"/>
    <col min="15362" max="15362" width="16.375" style="1" customWidth="1"/>
    <col min="15363" max="15363" width="20.625" style="1" customWidth="1"/>
    <col min="15364" max="15364" width="14.75" style="1" customWidth="1"/>
    <col min="15365" max="15365" width="14.875" style="1" customWidth="1"/>
    <col min="15366" max="15366" width="13.75" style="1" customWidth="1"/>
    <col min="15367" max="15602" width="9" style="1" customWidth="1"/>
    <col min="15603" max="15603" width="8.625" style="1" customWidth="1"/>
    <col min="15604" max="15614" width="6.625" style="1"/>
    <col min="15615" max="15615" width="20.125" style="1" customWidth="1"/>
    <col min="15616" max="15616" width="16.25" style="1" customWidth="1"/>
    <col min="15617" max="15617" width="17.75" style="1" customWidth="1"/>
    <col min="15618" max="15618" width="16.375" style="1" customWidth="1"/>
    <col min="15619" max="15619" width="20.625" style="1" customWidth="1"/>
    <col min="15620" max="15620" width="14.75" style="1" customWidth="1"/>
    <col min="15621" max="15621" width="14.875" style="1" customWidth="1"/>
    <col min="15622" max="15622" width="13.75" style="1" customWidth="1"/>
    <col min="15623" max="15858" width="9" style="1" customWidth="1"/>
    <col min="15859" max="15859" width="8.625" style="1" customWidth="1"/>
    <col min="15860" max="15870" width="6.625" style="1"/>
    <col min="15871" max="15871" width="20.125" style="1" customWidth="1"/>
    <col min="15872" max="15872" width="16.25" style="1" customWidth="1"/>
    <col min="15873" max="15873" width="17.75" style="1" customWidth="1"/>
    <col min="15874" max="15874" width="16.375" style="1" customWidth="1"/>
    <col min="15875" max="15875" width="20.625" style="1" customWidth="1"/>
    <col min="15876" max="15876" width="14.75" style="1" customWidth="1"/>
    <col min="15877" max="15877" width="14.875" style="1" customWidth="1"/>
    <col min="15878" max="15878" width="13.75" style="1" customWidth="1"/>
    <col min="15879" max="16114" width="9" style="1" customWidth="1"/>
    <col min="16115" max="16115" width="8.625" style="1" customWidth="1"/>
    <col min="16116" max="16126" width="6.625" style="1"/>
    <col min="16127" max="16127" width="20.125" style="1" customWidth="1"/>
    <col min="16128" max="16128" width="16.25" style="1" customWidth="1"/>
    <col min="16129" max="16129" width="17.75" style="1" customWidth="1"/>
    <col min="16130" max="16130" width="16.375" style="1" customWidth="1"/>
    <col min="16131" max="16131" width="20.625" style="1" customWidth="1"/>
    <col min="16132" max="16132" width="14.75" style="1" customWidth="1"/>
    <col min="16133" max="16133" width="14.875" style="1" customWidth="1"/>
    <col min="16134" max="16134" width="13.75" style="1" customWidth="1"/>
    <col min="16135" max="16370" width="9" style="1" customWidth="1"/>
    <col min="16371" max="16371" width="8.625" style="1" customWidth="1"/>
    <col min="16372" max="16384" width="6.625" style="1"/>
  </cols>
  <sheetData>
    <row r="1" spans="1:6">
      <c r="A1" s="64"/>
      <c r="B1" s="64"/>
      <c r="C1" s="65"/>
      <c r="D1" s="65"/>
      <c r="E1" s="65"/>
      <c r="F1" s="65"/>
    </row>
    <row r="2" spans="1:6">
      <c r="A2" s="64"/>
      <c r="B2" s="64"/>
      <c r="C2" s="65"/>
      <c r="D2" s="65"/>
      <c r="E2" s="65"/>
      <c r="F2" s="65"/>
    </row>
    <row r="3" spans="1:6" ht="22.5">
      <c r="A3" s="125" t="s">
        <v>200</v>
      </c>
      <c r="B3" s="125"/>
      <c r="C3" s="125"/>
      <c r="D3" s="125"/>
      <c r="E3" s="125"/>
      <c r="F3" s="125"/>
    </row>
    <row r="4" spans="1:6" ht="22.5">
      <c r="A4" s="66"/>
      <c r="B4" s="66"/>
      <c r="C4" s="66"/>
      <c r="D4" s="66"/>
      <c r="E4" s="66"/>
      <c r="F4" s="67" t="s">
        <v>47</v>
      </c>
    </row>
    <row r="5" spans="1:6" ht="14.25">
      <c r="A5" s="68" t="s">
        <v>201</v>
      </c>
      <c r="B5" s="69" t="s">
        <v>202</v>
      </c>
      <c r="C5" s="69" t="s">
        <v>203</v>
      </c>
      <c r="D5" s="70" t="s">
        <v>85</v>
      </c>
      <c r="E5" s="71" t="s">
        <v>204</v>
      </c>
      <c r="F5" s="69" t="s">
        <v>205</v>
      </c>
    </row>
    <row r="6" spans="1:6" ht="27">
      <c r="A6" s="72" t="s">
        <v>206</v>
      </c>
      <c r="B6" s="97">
        <v>33271</v>
      </c>
      <c r="C6" s="97">
        <v>0</v>
      </c>
      <c r="D6" s="97">
        <v>33271</v>
      </c>
      <c r="E6" s="97">
        <v>0</v>
      </c>
      <c r="F6" s="97">
        <v>0</v>
      </c>
    </row>
  </sheetData>
  <mergeCells count="1">
    <mergeCell ref="A3:F3"/>
  </mergeCells>
  <phoneticPr fontId="1"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A1:N15"/>
  <sheetViews>
    <sheetView workbookViewId="0">
      <selection activeCell="D11" sqref="D11"/>
    </sheetView>
  </sheetViews>
  <sheetFormatPr defaultRowHeight="13.5"/>
  <cols>
    <col min="1" max="1" width="14" style="73" customWidth="1"/>
    <col min="2" max="2" width="14" style="88" customWidth="1"/>
    <col min="3" max="3" width="12.25" style="73" customWidth="1"/>
    <col min="4" max="5" width="9" style="73" customWidth="1"/>
    <col min="6" max="7" width="4.75" style="73" customWidth="1"/>
    <col min="8" max="8" width="4.875" style="73" customWidth="1"/>
    <col min="9" max="9" width="9" style="73" customWidth="1"/>
    <col min="10" max="10" width="5.875" style="73" customWidth="1"/>
    <col min="11" max="11" width="7" style="73" customWidth="1"/>
    <col min="12" max="12" width="7.75" style="73" customWidth="1"/>
    <col min="13" max="13" width="12" style="75" customWidth="1"/>
    <col min="14" max="14" width="50.875" style="87" customWidth="1"/>
    <col min="15" max="256" width="9" style="73"/>
    <col min="257" max="259" width="14" style="73" customWidth="1"/>
    <col min="260" max="261" width="9" style="73" customWidth="1"/>
    <col min="262" max="263" width="4.75" style="73" customWidth="1"/>
    <col min="264" max="264" width="4.875" style="73" customWidth="1"/>
    <col min="265" max="269" width="9" style="73" customWidth="1"/>
    <col min="270" max="270" width="24.625" style="73" customWidth="1"/>
    <col min="271" max="512" width="9" style="73"/>
    <col min="513" max="515" width="14" style="73" customWidth="1"/>
    <col min="516" max="517" width="9" style="73" customWidth="1"/>
    <col min="518" max="519" width="4.75" style="73" customWidth="1"/>
    <col min="520" max="520" width="4.875" style="73" customWidth="1"/>
    <col min="521" max="525" width="9" style="73" customWidth="1"/>
    <col min="526" max="526" width="24.625" style="73" customWidth="1"/>
    <col min="527" max="768" width="9" style="73"/>
    <col min="769" max="771" width="14" style="73" customWidth="1"/>
    <col min="772" max="773" width="9" style="73" customWidth="1"/>
    <col min="774" max="775" width="4.75" style="73" customWidth="1"/>
    <col min="776" max="776" width="4.875" style="73" customWidth="1"/>
    <col min="777" max="781" width="9" style="73" customWidth="1"/>
    <col min="782" max="782" width="24.625" style="73" customWidth="1"/>
    <col min="783" max="1024" width="9" style="73"/>
    <col min="1025" max="1027" width="14" style="73" customWidth="1"/>
    <col min="1028" max="1029" width="9" style="73" customWidth="1"/>
    <col min="1030" max="1031" width="4.75" style="73" customWidth="1"/>
    <col min="1032" max="1032" width="4.875" style="73" customWidth="1"/>
    <col min="1033" max="1037" width="9" style="73" customWidth="1"/>
    <col min="1038" max="1038" width="24.625" style="73" customWidth="1"/>
    <col min="1039" max="1280" width="9" style="73"/>
    <col min="1281" max="1283" width="14" style="73" customWidth="1"/>
    <col min="1284" max="1285" width="9" style="73" customWidth="1"/>
    <col min="1286" max="1287" width="4.75" style="73" customWidth="1"/>
    <col min="1288" max="1288" width="4.875" style="73" customWidth="1"/>
    <col min="1289" max="1293" width="9" style="73" customWidth="1"/>
    <col min="1294" max="1294" width="24.625" style="73" customWidth="1"/>
    <col min="1295" max="1536" width="9" style="73"/>
    <col min="1537" max="1539" width="14" style="73" customWidth="1"/>
    <col min="1540" max="1541" width="9" style="73" customWidth="1"/>
    <col min="1542" max="1543" width="4.75" style="73" customWidth="1"/>
    <col min="1544" max="1544" width="4.875" style="73" customWidth="1"/>
    <col min="1545" max="1549" width="9" style="73" customWidth="1"/>
    <col min="1550" max="1550" width="24.625" style="73" customWidth="1"/>
    <col min="1551" max="1792" width="9" style="73"/>
    <col min="1793" max="1795" width="14" style="73" customWidth="1"/>
    <col min="1796" max="1797" width="9" style="73" customWidth="1"/>
    <col min="1798" max="1799" width="4.75" style="73" customWidth="1"/>
    <col min="1800" max="1800" width="4.875" style="73" customWidth="1"/>
    <col min="1801" max="1805" width="9" style="73" customWidth="1"/>
    <col min="1806" max="1806" width="24.625" style="73" customWidth="1"/>
    <col min="1807" max="2048" width="9" style="73"/>
    <col min="2049" max="2051" width="14" style="73" customWidth="1"/>
    <col min="2052" max="2053" width="9" style="73" customWidth="1"/>
    <col min="2054" max="2055" width="4.75" style="73" customWidth="1"/>
    <col min="2056" max="2056" width="4.875" style="73" customWidth="1"/>
    <col min="2057" max="2061" width="9" style="73" customWidth="1"/>
    <col min="2062" max="2062" width="24.625" style="73" customWidth="1"/>
    <col min="2063" max="2304" width="9" style="73"/>
    <col min="2305" max="2307" width="14" style="73" customWidth="1"/>
    <col min="2308" max="2309" width="9" style="73" customWidth="1"/>
    <col min="2310" max="2311" width="4.75" style="73" customWidth="1"/>
    <col min="2312" max="2312" width="4.875" style="73" customWidth="1"/>
    <col min="2313" max="2317" width="9" style="73" customWidth="1"/>
    <col min="2318" max="2318" width="24.625" style="73" customWidth="1"/>
    <col min="2319" max="2560" width="9" style="73"/>
    <col min="2561" max="2563" width="14" style="73" customWidth="1"/>
    <col min="2564" max="2565" width="9" style="73" customWidth="1"/>
    <col min="2566" max="2567" width="4.75" style="73" customWidth="1"/>
    <col min="2568" max="2568" width="4.875" style="73" customWidth="1"/>
    <col min="2569" max="2573" width="9" style="73" customWidth="1"/>
    <col min="2574" max="2574" width="24.625" style="73" customWidth="1"/>
    <col min="2575" max="2816" width="9" style="73"/>
    <col min="2817" max="2819" width="14" style="73" customWidth="1"/>
    <col min="2820" max="2821" width="9" style="73" customWidth="1"/>
    <col min="2822" max="2823" width="4.75" style="73" customWidth="1"/>
    <col min="2824" max="2824" width="4.875" style="73" customWidth="1"/>
    <col min="2825" max="2829" width="9" style="73" customWidth="1"/>
    <col min="2830" max="2830" width="24.625" style="73" customWidth="1"/>
    <col min="2831" max="3072" width="9" style="73"/>
    <col min="3073" max="3075" width="14" style="73" customWidth="1"/>
    <col min="3076" max="3077" width="9" style="73" customWidth="1"/>
    <col min="3078" max="3079" width="4.75" style="73" customWidth="1"/>
    <col min="3080" max="3080" width="4.875" style="73" customWidth="1"/>
    <col min="3081" max="3085" width="9" style="73" customWidth="1"/>
    <col min="3086" max="3086" width="24.625" style="73" customWidth="1"/>
    <col min="3087" max="3328" width="9" style="73"/>
    <col min="3329" max="3331" width="14" style="73" customWidth="1"/>
    <col min="3332" max="3333" width="9" style="73" customWidth="1"/>
    <col min="3334" max="3335" width="4.75" style="73" customWidth="1"/>
    <col min="3336" max="3336" width="4.875" style="73" customWidth="1"/>
    <col min="3337" max="3341" width="9" style="73" customWidth="1"/>
    <col min="3342" max="3342" width="24.625" style="73" customWidth="1"/>
    <col min="3343" max="3584" width="9" style="73"/>
    <col min="3585" max="3587" width="14" style="73" customWidth="1"/>
    <col min="3588" max="3589" width="9" style="73" customWidth="1"/>
    <col min="3590" max="3591" width="4.75" style="73" customWidth="1"/>
    <col min="3592" max="3592" width="4.875" style="73" customWidth="1"/>
    <col min="3593" max="3597" width="9" style="73" customWidth="1"/>
    <col min="3598" max="3598" width="24.625" style="73" customWidth="1"/>
    <col min="3599" max="3840" width="9" style="73"/>
    <col min="3841" max="3843" width="14" style="73" customWidth="1"/>
    <col min="3844" max="3845" width="9" style="73" customWidth="1"/>
    <col min="3846" max="3847" width="4.75" style="73" customWidth="1"/>
    <col min="3848" max="3848" width="4.875" style="73" customWidth="1"/>
    <col min="3849" max="3853" width="9" style="73" customWidth="1"/>
    <col min="3854" max="3854" width="24.625" style="73" customWidth="1"/>
    <col min="3855" max="4096" width="9" style="73"/>
    <col min="4097" max="4099" width="14" style="73" customWidth="1"/>
    <col min="4100" max="4101" width="9" style="73" customWidth="1"/>
    <col min="4102" max="4103" width="4.75" style="73" customWidth="1"/>
    <col min="4104" max="4104" width="4.875" style="73" customWidth="1"/>
    <col min="4105" max="4109" width="9" style="73" customWidth="1"/>
    <col min="4110" max="4110" width="24.625" style="73" customWidth="1"/>
    <col min="4111" max="4352" width="9" style="73"/>
    <col min="4353" max="4355" width="14" style="73" customWidth="1"/>
    <col min="4356" max="4357" width="9" style="73" customWidth="1"/>
    <col min="4358" max="4359" width="4.75" style="73" customWidth="1"/>
    <col min="4360" max="4360" width="4.875" style="73" customWidth="1"/>
    <col min="4361" max="4365" width="9" style="73" customWidth="1"/>
    <col min="4366" max="4366" width="24.625" style="73" customWidth="1"/>
    <col min="4367" max="4608" width="9" style="73"/>
    <col min="4609" max="4611" width="14" style="73" customWidth="1"/>
    <col min="4612" max="4613" width="9" style="73" customWidth="1"/>
    <col min="4614" max="4615" width="4.75" style="73" customWidth="1"/>
    <col min="4616" max="4616" width="4.875" style="73" customWidth="1"/>
    <col min="4617" max="4621" width="9" style="73" customWidth="1"/>
    <col min="4622" max="4622" width="24.625" style="73" customWidth="1"/>
    <col min="4623" max="4864" width="9" style="73"/>
    <col min="4865" max="4867" width="14" style="73" customWidth="1"/>
    <col min="4868" max="4869" width="9" style="73" customWidth="1"/>
    <col min="4870" max="4871" width="4.75" style="73" customWidth="1"/>
    <col min="4872" max="4872" width="4.875" style="73" customWidth="1"/>
    <col min="4873" max="4877" width="9" style="73" customWidth="1"/>
    <col min="4878" max="4878" width="24.625" style="73" customWidth="1"/>
    <col min="4879" max="5120" width="9" style="73"/>
    <col min="5121" max="5123" width="14" style="73" customWidth="1"/>
    <col min="5124" max="5125" width="9" style="73" customWidth="1"/>
    <col min="5126" max="5127" width="4.75" style="73" customWidth="1"/>
    <col min="5128" max="5128" width="4.875" style="73" customWidth="1"/>
    <col min="5129" max="5133" width="9" style="73" customWidth="1"/>
    <col min="5134" max="5134" width="24.625" style="73" customWidth="1"/>
    <col min="5135" max="5376" width="9" style="73"/>
    <col min="5377" max="5379" width="14" style="73" customWidth="1"/>
    <col min="5380" max="5381" width="9" style="73" customWidth="1"/>
    <col min="5382" max="5383" width="4.75" style="73" customWidth="1"/>
    <col min="5384" max="5384" width="4.875" style="73" customWidth="1"/>
    <col min="5385" max="5389" width="9" style="73" customWidth="1"/>
    <col min="5390" max="5390" width="24.625" style="73" customWidth="1"/>
    <col min="5391" max="5632" width="9" style="73"/>
    <col min="5633" max="5635" width="14" style="73" customWidth="1"/>
    <col min="5636" max="5637" width="9" style="73" customWidth="1"/>
    <col min="5638" max="5639" width="4.75" style="73" customWidth="1"/>
    <col min="5640" max="5640" width="4.875" style="73" customWidth="1"/>
    <col min="5641" max="5645" width="9" style="73" customWidth="1"/>
    <col min="5646" max="5646" width="24.625" style="73" customWidth="1"/>
    <col min="5647" max="5888" width="9" style="73"/>
    <col min="5889" max="5891" width="14" style="73" customWidth="1"/>
    <col min="5892" max="5893" width="9" style="73" customWidth="1"/>
    <col min="5894" max="5895" width="4.75" style="73" customWidth="1"/>
    <col min="5896" max="5896" width="4.875" style="73" customWidth="1"/>
    <col min="5897" max="5901" width="9" style="73" customWidth="1"/>
    <col min="5902" max="5902" width="24.625" style="73" customWidth="1"/>
    <col min="5903" max="6144" width="9" style="73"/>
    <col min="6145" max="6147" width="14" style="73" customWidth="1"/>
    <col min="6148" max="6149" width="9" style="73" customWidth="1"/>
    <col min="6150" max="6151" width="4.75" style="73" customWidth="1"/>
    <col min="6152" max="6152" width="4.875" style="73" customWidth="1"/>
    <col min="6153" max="6157" width="9" style="73" customWidth="1"/>
    <col min="6158" max="6158" width="24.625" style="73" customWidth="1"/>
    <col min="6159" max="6400" width="9" style="73"/>
    <col min="6401" max="6403" width="14" style="73" customWidth="1"/>
    <col min="6404" max="6405" width="9" style="73" customWidth="1"/>
    <col min="6406" max="6407" width="4.75" style="73" customWidth="1"/>
    <col min="6408" max="6408" width="4.875" style="73" customWidth="1"/>
    <col min="6409" max="6413" width="9" style="73" customWidth="1"/>
    <col min="6414" max="6414" width="24.625" style="73" customWidth="1"/>
    <col min="6415" max="6656" width="9" style="73"/>
    <col min="6657" max="6659" width="14" style="73" customWidth="1"/>
    <col min="6660" max="6661" width="9" style="73" customWidth="1"/>
    <col min="6662" max="6663" width="4.75" style="73" customWidth="1"/>
    <col min="6664" max="6664" width="4.875" style="73" customWidth="1"/>
    <col min="6665" max="6669" width="9" style="73" customWidth="1"/>
    <col min="6670" max="6670" width="24.625" style="73" customWidth="1"/>
    <col min="6671" max="6912" width="9" style="73"/>
    <col min="6913" max="6915" width="14" style="73" customWidth="1"/>
    <col min="6916" max="6917" width="9" style="73" customWidth="1"/>
    <col min="6918" max="6919" width="4.75" style="73" customWidth="1"/>
    <col min="6920" max="6920" width="4.875" style="73" customWidth="1"/>
    <col min="6921" max="6925" width="9" style="73" customWidth="1"/>
    <col min="6926" max="6926" width="24.625" style="73" customWidth="1"/>
    <col min="6927" max="7168" width="9" style="73"/>
    <col min="7169" max="7171" width="14" style="73" customWidth="1"/>
    <col min="7172" max="7173" width="9" style="73" customWidth="1"/>
    <col min="7174" max="7175" width="4.75" style="73" customWidth="1"/>
    <col min="7176" max="7176" width="4.875" style="73" customWidth="1"/>
    <col min="7177" max="7181" width="9" style="73" customWidth="1"/>
    <col min="7182" max="7182" width="24.625" style="73" customWidth="1"/>
    <col min="7183" max="7424" width="9" style="73"/>
    <col min="7425" max="7427" width="14" style="73" customWidth="1"/>
    <col min="7428" max="7429" width="9" style="73" customWidth="1"/>
    <col min="7430" max="7431" width="4.75" style="73" customWidth="1"/>
    <col min="7432" max="7432" width="4.875" style="73" customWidth="1"/>
    <col min="7433" max="7437" width="9" style="73" customWidth="1"/>
    <col min="7438" max="7438" width="24.625" style="73" customWidth="1"/>
    <col min="7439" max="7680" width="9" style="73"/>
    <col min="7681" max="7683" width="14" style="73" customWidth="1"/>
    <col min="7684" max="7685" width="9" style="73" customWidth="1"/>
    <col min="7686" max="7687" width="4.75" style="73" customWidth="1"/>
    <col min="7688" max="7688" width="4.875" style="73" customWidth="1"/>
    <col min="7689" max="7693" width="9" style="73" customWidth="1"/>
    <col min="7694" max="7694" width="24.625" style="73" customWidth="1"/>
    <col min="7695" max="7936" width="9" style="73"/>
    <col min="7937" max="7939" width="14" style="73" customWidth="1"/>
    <col min="7940" max="7941" width="9" style="73" customWidth="1"/>
    <col min="7942" max="7943" width="4.75" style="73" customWidth="1"/>
    <col min="7944" max="7944" width="4.875" style="73" customWidth="1"/>
    <col min="7945" max="7949" width="9" style="73" customWidth="1"/>
    <col min="7950" max="7950" width="24.625" style="73" customWidth="1"/>
    <col min="7951" max="8192" width="9" style="73"/>
    <col min="8193" max="8195" width="14" style="73" customWidth="1"/>
    <col min="8196" max="8197" width="9" style="73" customWidth="1"/>
    <col min="8198" max="8199" width="4.75" style="73" customWidth="1"/>
    <col min="8200" max="8200" width="4.875" style="73" customWidth="1"/>
    <col min="8201" max="8205" width="9" style="73" customWidth="1"/>
    <col min="8206" max="8206" width="24.625" style="73" customWidth="1"/>
    <col min="8207" max="8448" width="9" style="73"/>
    <col min="8449" max="8451" width="14" style="73" customWidth="1"/>
    <col min="8452" max="8453" width="9" style="73" customWidth="1"/>
    <col min="8454" max="8455" width="4.75" style="73" customWidth="1"/>
    <col min="8456" max="8456" width="4.875" style="73" customWidth="1"/>
    <col min="8457" max="8461" width="9" style="73" customWidth="1"/>
    <col min="8462" max="8462" width="24.625" style="73" customWidth="1"/>
    <col min="8463" max="8704" width="9" style="73"/>
    <col min="8705" max="8707" width="14" style="73" customWidth="1"/>
    <col min="8708" max="8709" width="9" style="73" customWidth="1"/>
    <col min="8710" max="8711" width="4.75" style="73" customWidth="1"/>
    <col min="8712" max="8712" width="4.875" style="73" customWidth="1"/>
    <col min="8713" max="8717" width="9" style="73" customWidth="1"/>
    <col min="8718" max="8718" width="24.625" style="73" customWidth="1"/>
    <col min="8719" max="8960" width="9" style="73"/>
    <col min="8961" max="8963" width="14" style="73" customWidth="1"/>
    <col min="8964" max="8965" width="9" style="73" customWidth="1"/>
    <col min="8966" max="8967" width="4.75" style="73" customWidth="1"/>
    <col min="8968" max="8968" width="4.875" style="73" customWidth="1"/>
    <col min="8969" max="8973" width="9" style="73" customWidth="1"/>
    <col min="8974" max="8974" width="24.625" style="73" customWidth="1"/>
    <col min="8975" max="9216" width="9" style="73"/>
    <col min="9217" max="9219" width="14" style="73" customWidth="1"/>
    <col min="9220" max="9221" width="9" style="73" customWidth="1"/>
    <col min="9222" max="9223" width="4.75" style="73" customWidth="1"/>
    <col min="9224" max="9224" width="4.875" style="73" customWidth="1"/>
    <col min="9225" max="9229" width="9" style="73" customWidth="1"/>
    <col min="9230" max="9230" width="24.625" style="73" customWidth="1"/>
    <col min="9231" max="9472" width="9" style="73"/>
    <col min="9473" max="9475" width="14" style="73" customWidth="1"/>
    <col min="9476" max="9477" width="9" style="73" customWidth="1"/>
    <col min="9478" max="9479" width="4.75" style="73" customWidth="1"/>
    <col min="9480" max="9480" width="4.875" style="73" customWidth="1"/>
    <col min="9481" max="9485" width="9" style="73" customWidth="1"/>
    <col min="9486" max="9486" width="24.625" style="73" customWidth="1"/>
    <col min="9487" max="9728" width="9" style="73"/>
    <col min="9729" max="9731" width="14" style="73" customWidth="1"/>
    <col min="9732" max="9733" width="9" style="73" customWidth="1"/>
    <col min="9734" max="9735" width="4.75" style="73" customWidth="1"/>
    <col min="9736" max="9736" width="4.875" style="73" customWidth="1"/>
    <col min="9737" max="9741" width="9" style="73" customWidth="1"/>
    <col min="9742" max="9742" width="24.625" style="73" customWidth="1"/>
    <col min="9743" max="9984" width="9" style="73"/>
    <col min="9985" max="9987" width="14" style="73" customWidth="1"/>
    <col min="9988" max="9989" width="9" style="73" customWidth="1"/>
    <col min="9990" max="9991" width="4.75" style="73" customWidth="1"/>
    <col min="9992" max="9992" width="4.875" style="73" customWidth="1"/>
    <col min="9993" max="9997" width="9" style="73" customWidth="1"/>
    <col min="9998" max="9998" width="24.625" style="73" customWidth="1"/>
    <col min="9999" max="10240" width="9" style="73"/>
    <col min="10241" max="10243" width="14" style="73" customWidth="1"/>
    <col min="10244" max="10245" width="9" style="73" customWidth="1"/>
    <col min="10246" max="10247" width="4.75" style="73" customWidth="1"/>
    <col min="10248" max="10248" width="4.875" style="73" customWidth="1"/>
    <col min="10249" max="10253" width="9" style="73" customWidth="1"/>
    <col min="10254" max="10254" width="24.625" style="73" customWidth="1"/>
    <col min="10255" max="10496" width="9" style="73"/>
    <col min="10497" max="10499" width="14" style="73" customWidth="1"/>
    <col min="10500" max="10501" width="9" style="73" customWidth="1"/>
    <col min="10502" max="10503" width="4.75" style="73" customWidth="1"/>
    <col min="10504" max="10504" width="4.875" style="73" customWidth="1"/>
    <col min="10505" max="10509" width="9" style="73" customWidth="1"/>
    <col min="10510" max="10510" width="24.625" style="73" customWidth="1"/>
    <col min="10511" max="10752" width="9" style="73"/>
    <col min="10753" max="10755" width="14" style="73" customWidth="1"/>
    <col min="10756" max="10757" width="9" style="73" customWidth="1"/>
    <col min="10758" max="10759" width="4.75" style="73" customWidth="1"/>
    <col min="10760" max="10760" width="4.875" style="73" customWidth="1"/>
    <col min="10761" max="10765" width="9" style="73" customWidth="1"/>
    <col min="10766" max="10766" width="24.625" style="73" customWidth="1"/>
    <col min="10767" max="11008" width="9" style="73"/>
    <col min="11009" max="11011" width="14" style="73" customWidth="1"/>
    <col min="11012" max="11013" width="9" style="73" customWidth="1"/>
    <col min="11014" max="11015" width="4.75" style="73" customWidth="1"/>
    <col min="11016" max="11016" width="4.875" style="73" customWidth="1"/>
    <col min="11017" max="11021" width="9" style="73" customWidth="1"/>
    <col min="11022" max="11022" width="24.625" style="73" customWidth="1"/>
    <col min="11023" max="11264" width="9" style="73"/>
    <col min="11265" max="11267" width="14" style="73" customWidth="1"/>
    <col min="11268" max="11269" width="9" style="73" customWidth="1"/>
    <col min="11270" max="11271" width="4.75" style="73" customWidth="1"/>
    <col min="11272" max="11272" width="4.875" style="73" customWidth="1"/>
    <col min="11273" max="11277" width="9" style="73" customWidth="1"/>
    <col min="11278" max="11278" width="24.625" style="73" customWidth="1"/>
    <col min="11279" max="11520" width="9" style="73"/>
    <col min="11521" max="11523" width="14" style="73" customWidth="1"/>
    <col min="11524" max="11525" width="9" style="73" customWidth="1"/>
    <col min="11526" max="11527" width="4.75" style="73" customWidth="1"/>
    <col min="11528" max="11528" width="4.875" style="73" customWidth="1"/>
    <col min="11529" max="11533" width="9" style="73" customWidth="1"/>
    <col min="11534" max="11534" width="24.625" style="73" customWidth="1"/>
    <col min="11535" max="11776" width="9" style="73"/>
    <col min="11777" max="11779" width="14" style="73" customWidth="1"/>
    <col min="11780" max="11781" width="9" style="73" customWidth="1"/>
    <col min="11782" max="11783" width="4.75" style="73" customWidth="1"/>
    <col min="11784" max="11784" width="4.875" style="73" customWidth="1"/>
    <col min="11785" max="11789" width="9" style="73" customWidth="1"/>
    <col min="11790" max="11790" width="24.625" style="73" customWidth="1"/>
    <col min="11791" max="12032" width="9" style="73"/>
    <col min="12033" max="12035" width="14" style="73" customWidth="1"/>
    <col min="12036" max="12037" width="9" style="73" customWidth="1"/>
    <col min="12038" max="12039" width="4.75" style="73" customWidth="1"/>
    <col min="12040" max="12040" width="4.875" style="73" customWidth="1"/>
    <col min="12041" max="12045" width="9" style="73" customWidth="1"/>
    <col min="12046" max="12046" width="24.625" style="73" customWidth="1"/>
    <col min="12047" max="12288" width="9" style="73"/>
    <col min="12289" max="12291" width="14" style="73" customWidth="1"/>
    <col min="12292" max="12293" width="9" style="73" customWidth="1"/>
    <col min="12294" max="12295" width="4.75" style="73" customWidth="1"/>
    <col min="12296" max="12296" width="4.875" style="73" customWidth="1"/>
    <col min="12297" max="12301" width="9" style="73" customWidth="1"/>
    <col min="12302" max="12302" width="24.625" style="73" customWidth="1"/>
    <col min="12303" max="12544" width="9" style="73"/>
    <col min="12545" max="12547" width="14" style="73" customWidth="1"/>
    <col min="12548" max="12549" width="9" style="73" customWidth="1"/>
    <col min="12550" max="12551" width="4.75" style="73" customWidth="1"/>
    <col min="12552" max="12552" width="4.875" style="73" customWidth="1"/>
    <col min="12553" max="12557" width="9" style="73" customWidth="1"/>
    <col min="12558" max="12558" width="24.625" style="73" customWidth="1"/>
    <col min="12559" max="12800" width="9" style="73"/>
    <col min="12801" max="12803" width="14" style="73" customWidth="1"/>
    <col min="12804" max="12805" width="9" style="73" customWidth="1"/>
    <col min="12806" max="12807" width="4.75" style="73" customWidth="1"/>
    <col min="12808" max="12808" width="4.875" style="73" customWidth="1"/>
    <col min="12809" max="12813" width="9" style="73" customWidth="1"/>
    <col min="12814" max="12814" width="24.625" style="73" customWidth="1"/>
    <col min="12815" max="13056" width="9" style="73"/>
    <col min="13057" max="13059" width="14" style="73" customWidth="1"/>
    <col min="13060" max="13061" width="9" style="73" customWidth="1"/>
    <col min="13062" max="13063" width="4.75" style="73" customWidth="1"/>
    <col min="13064" max="13064" width="4.875" style="73" customWidth="1"/>
    <col min="13065" max="13069" width="9" style="73" customWidth="1"/>
    <col min="13070" max="13070" width="24.625" style="73" customWidth="1"/>
    <col min="13071" max="13312" width="9" style="73"/>
    <col min="13313" max="13315" width="14" style="73" customWidth="1"/>
    <col min="13316" max="13317" width="9" style="73" customWidth="1"/>
    <col min="13318" max="13319" width="4.75" style="73" customWidth="1"/>
    <col min="13320" max="13320" width="4.875" style="73" customWidth="1"/>
    <col min="13321" max="13325" width="9" style="73" customWidth="1"/>
    <col min="13326" max="13326" width="24.625" style="73" customWidth="1"/>
    <col min="13327" max="13568" width="9" style="73"/>
    <col min="13569" max="13571" width="14" style="73" customWidth="1"/>
    <col min="13572" max="13573" width="9" style="73" customWidth="1"/>
    <col min="13574" max="13575" width="4.75" style="73" customWidth="1"/>
    <col min="13576" max="13576" width="4.875" style="73" customWidth="1"/>
    <col min="13577" max="13581" width="9" style="73" customWidth="1"/>
    <col min="13582" max="13582" width="24.625" style="73" customWidth="1"/>
    <col min="13583" max="13824" width="9" style="73"/>
    <col min="13825" max="13827" width="14" style="73" customWidth="1"/>
    <col min="13828" max="13829" width="9" style="73" customWidth="1"/>
    <col min="13830" max="13831" width="4.75" style="73" customWidth="1"/>
    <col min="13832" max="13832" width="4.875" style="73" customWidth="1"/>
    <col min="13833" max="13837" width="9" style="73" customWidth="1"/>
    <col min="13838" max="13838" width="24.625" style="73" customWidth="1"/>
    <col min="13839" max="14080" width="9" style="73"/>
    <col min="14081" max="14083" width="14" style="73" customWidth="1"/>
    <col min="14084" max="14085" width="9" style="73" customWidth="1"/>
    <col min="14086" max="14087" width="4.75" style="73" customWidth="1"/>
    <col min="14088" max="14088" width="4.875" style="73" customWidth="1"/>
    <col min="14089" max="14093" width="9" style="73" customWidth="1"/>
    <col min="14094" max="14094" width="24.625" style="73" customWidth="1"/>
    <col min="14095" max="14336" width="9" style="73"/>
    <col min="14337" max="14339" width="14" style="73" customWidth="1"/>
    <col min="14340" max="14341" width="9" style="73" customWidth="1"/>
    <col min="14342" max="14343" width="4.75" style="73" customWidth="1"/>
    <col min="14344" max="14344" width="4.875" style="73" customWidth="1"/>
    <col min="14345" max="14349" width="9" style="73" customWidth="1"/>
    <col min="14350" max="14350" width="24.625" style="73" customWidth="1"/>
    <col min="14351" max="14592" width="9" style="73"/>
    <col min="14593" max="14595" width="14" style="73" customWidth="1"/>
    <col min="14596" max="14597" width="9" style="73" customWidth="1"/>
    <col min="14598" max="14599" width="4.75" style="73" customWidth="1"/>
    <col min="14600" max="14600" width="4.875" style="73" customWidth="1"/>
    <col min="14601" max="14605" width="9" style="73" customWidth="1"/>
    <col min="14606" max="14606" width="24.625" style="73" customWidth="1"/>
    <col min="14607" max="14848" width="9" style="73"/>
    <col min="14849" max="14851" width="14" style="73" customWidth="1"/>
    <col min="14852" max="14853" width="9" style="73" customWidth="1"/>
    <col min="14854" max="14855" width="4.75" style="73" customWidth="1"/>
    <col min="14856" max="14856" width="4.875" style="73" customWidth="1"/>
    <col min="14857" max="14861" width="9" style="73" customWidth="1"/>
    <col min="14862" max="14862" width="24.625" style="73" customWidth="1"/>
    <col min="14863" max="15104" width="9" style="73"/>
    <col min="15105" max="15107" width="14" style="73" customWidth="1"/>
    <col min="15108" max="15109" width="9" style="73" customWidth="1"/>
    <col min="15110" max="15111" width="4.75" style="73" customWidth="1"/>
    <col min="15112" max="15112" width="4.875" style="73" customWidth="1"/>
    <col min="15113" max="15117" width="9" style="73" customWidth="1"/>
    <col min="15118" max="15118" width="24.625" style="73" customWidth="1"/>
    <col min="15119" max="15360" width="9" style="73"/>
    <col min="15361" max="15363" width="14" style="73" customWidth="1"/>
    <col min="15364" max="15365" width="9" style="73" customWidth="1"/>
    <col min="15366" max="15367" width="4.75" style="73" customWidth="1"/>
    <col min="15368" max="15368" width="4.875" style="73" customWidth="1"/>
    <col min="15369" max="15373" width="9" style="73" customWidth="1"/>
    <col min="15374" max="15374" width="24.625" style="73" customWidth="1"/>
    <col min="15375" max="15616" width="9" style="73"/>
    <col min="15617" max="15619" width="14" style="73" customWidth="1"/>
    <col min="15620" max="15621" width="9" style="73" customWidth="1"/>
    <col min="15622" max="15623" width="4.75" style="73" customWidth="1"/>
    <col min="15624" max="15624" width="4.875" style="73" customWidth="1"/>
    <col min="15625" max="15629" width="9" style="73" customWidth="1"/>
    <col min="15630" max="15630" width="24.625" style="73" customWidth="1"/>
    <col min="15631" max="15872" width="9" style="73"/>
    <col min="15873" max="15875" width="14" style="73" customWidth="1"/>
    <col min="15876" max="15877" width="9" style="73" customWidth="1"/>
    <col min="15878" max="15879" width="4.75" style="73" customWidth="1"/>
    <col min="15880" max="15880" width="4.875" style="73" customWidth="1"/>
    <col min="15881" max="15885" width="9" style="73" customWidth="1"/>
    <col min="15886" max="15886" width="24.625" style="73" customWidth="1"/>
    <col min="15887" max="16128" width="9" style="73"/>
    <col min="16129" max="16131" width="14" style="73" customWidth="1"/>
    <col min="16132" max="16133" width="9" style="73" customWidth="1"/>
    <col min="16134" max="16135" width="4.75" style="73" customWidth="1"/>
    <col min="16136" max="16136" width="4.875" style="73" customWidth="1"/>
    <col min="16137" max="16141" width="9" style="73" customWidth="1"/>
    <col min="16142" max="16142" width="24.625" style="73" customWidth="1"/>
    <col min="16143" max="16384" width="9" style="73"/>
  </cols>
  <sheetData>
    <row r="1" spans="1:14">
      <c r="A1" s="127" t="s">
        <v>226</v>
      </c>
      <c r="B1" s="127"/>
      <c r="C1" s="127"/>
      <c r="D1" s="127"/>
      <c r="E1" s="127"/>
      <c r="F1" s="127"/>
      <c r="G1" s="127"/>
      <c r="H1" s="127"/>
      <c r="I1" s="127"/>
      <c r="J1" s="127"/>
      <c r="K1" s="127"/>
      <c r="L1" s="127"/>
      <c r="M1" s="127"/>
      <c r="N1" s="127"/>
    </row>
    <row r="2" spans="1:14">
      <c r="A2" s="127"/>
      <c r="B2" s="127"/>
      <c r="C2" s="127"/>
      <c r="D2" s="127"/>
      <c r="E2" s="127"/>
      <c r="F2" s="127"/>
      <c r="G2" s="127"/>
      <c r="H2" s="127"/>
      <c r="I2" s="127"/>
      <c r="J2" s="127"/>
      <c r="K2" s="127"/>
      <c r="L2" s="127"/>
      <c r="M2" s="127"/>
      <c r="N2" s="127"/>
    </row>
    <row r="3" spans="1:14" ht="20.25">
      <c r="A3" s="74"/>
      <c r="B3" s="74"/>
      <c r="C3" s="74"/>
      <c r="D3" s="74"/>
      <c r="E3" s="74"/>
      <c r="F3" s="74"/>
      <c r="G3" s="74"/>
      <c r="H3" s="74"/>
      <c r="I3" s="74"/>
      <c r="J3" s="74"/>
      <c r="K3" s="74"/>
      <c r="L3" s="74"/>
      <c r="N3" s="76" t="s">
        <v>207</v>
      </c>
    </row>
    <row r="4" spans="1:14">
      <c r="A4" s="128" t="s">
        <v>39</v>
      </c>
      <c r="B4" s="128" t="s">
        <v>208</v>
      </c>
      <c r="C4" s="129" t="s">
        <v>209</v>
      </c>
      <c r="D4" s="129"/>
      <c r="E4" s="129"/>
      <c r="F4" s="129"/>
      <c r="G4" s="129"/>
      <c r="H4" s="129" t="s">
        <v>210</v>
      </c>
      <c r="I4" s="129" t="s">
        <v>143</v>
      </c>
      <c r="J4" s="130" t="s">
        <v>211</v>
      </c>
      <c r="K4" s="130" t="s">
        <v>17</v>
      </c>
      <c r="L4" s="130" t="s">
        <v>212</v>
      </c>
      <c r="M4" s="129" t="s">
        <v>49</v>
      </c>
      <c r="N4" s="132" t="s">
        <v>213</v>
      </c>
    </row>
    <row r="5" spans="1:14" ht="22.5">
      <c r="A5" s="128"/>
      <c r="B5" s="128"/>
      <c r="C5" s="77" t="s">
        <v>121</v>
      </c>
      <c r="D5" s="77" t="s">
        <v>11</v>
      </c>
      <c r="E5" s="77" t="s">
        <v>122</v>
      </c>
      <c r="F5" s="77" t="s">
        <v>27</v>
      </c>
      <c r="G5" s="77" t="s">
        <v>28</v>
      </c>
      <c r="H5" s="129"/>
      <c r="I5" s="129"/>
      <c r="J5" s="131"/>
      <c r="K5" s="131"/>
      <c r="L5" s="131"/>
      <c r="M5" s="129"/>
      <c r="N5" s="132"/>
    </row>
    <row r="6" spans="1:14" ht="22.5">
      <c r="A6" s="78" t="s">
        <v>217</v>
      </c>
      <c r="B6" s="79"/>
      <c r="C6" s="80">
        <f>SUM(C8:C12)</f>
        <v>1480000</v>
      </c>
      <c r="D6" s="80"/>
      <c r="E6" s="80">
        <f>SUM(E7:E12)</f>
        <v>640000</v>
      </c>
      <c r="F6" s="80"/>
      <c r="G6" s="80"/>
      <c r="H6" s="80"/>
      <c r="I6" s="80"/>
      <c r="J6" s="80"/>
      <c r="K6" s="80"/>
      <c r="L6" s="80"/>
      <c r="M6" s="80">
        <f>C6+E6</f>
        <v>2120000</v>
      </c>
      <c r="N6" s="81"/>
    </row>
    <row r="7" spans="1:14" ht="33.75">
      <c r="A7" s="82" t="s">
        <v>218</v>
      </c>
      <c r="B7" s="79"/>
      <c r="C7" s="80"/>
      <c r="D7" s="80"/>
      <c r="E7" s="80"/>
      <c r="F7" s="80"/>
      <c r="G7" s="80"/>
      <c r="H7" s="80"/>
      <c r="I7" s="80"/>
      <c r="J7" s="80"/>
      <c r="K7" s="80"/>
      <c r="L7" s="80"/>
      <c r="M7" s="80"/>
      <c r="N7" s="81"/>
    </row>
    <row r="8" spans="1:14" ht="81.75" customHeight="1">
      <c r="A8" s="82"/>
      <c r="B8" s="91" t="s">
        <v>221</v>
      </c>
      <c r="C8" s="80">
        <v>160000</v>
      </c>
      <c r="D8" s="80"/>
      <c r="E8" s="80"/>
      <c r="F8" s="80"/>
      <c r="G8" s="80"/>
      <c r="H8" s="80"/>
      <c r="I8" s="80"/>
      <c r="J8" s="80"/>
      <c r="K8" s="80"/>
      <c r="L8" s="80"/>
      <c r="M8" s="80">
        <f t="shared" ref="M8:M12" si="0">C8+E8</f>
        <v>160000</v>
      </c>
      <c r="N8" s="83" t="s">
        <v>222</v>
      </c>
    </row>
    <row r="9" spans="1:14" ht="24">
      <c r="A9" s="82"/>
      <c r="B9" s="79" t="s">
        <v>214</v>
      </c>
      <c r="C9" s="80">
        <v>190000</v>
      </c>
      <c r="D9" s="80"/>
      <c r="E9" s="80"/>
      <c r="F9" s="80"/>
      <c r="G9" s="80"/>
      <c r="H9" s="80"/>
      <c r="I9" s="80"/>
      <c r="J9" s="80"/>
      <c r="K9" s="80"/>
      <c r="L9" s="80"/>
      <c r="M9" s="80">
        <f t="shared" si="0"/>
        <v>190000</v>
      </c>
      <c r="N9" s="83" t="s">
        <v>215</v>
      </c>
    </row>
    <row r="10" spans="1:14" ht="48">
      <c r="A10" s="82"/>
      <c r="B10" s="79" t="s">
        <v>216</v>
      </c>
      <c r="C10" s="80">
        <v>340000</v>
      </c>
      <c r="D10" s="80"/>
      <c r="E10" s="80"/>
      <c r="F10" s="80"/>
      <c r="G10" s="80"/>
      <c r="H10" s="80"/>
      <c r="I10" s="80"/>
      <c r="J10" s="80"/>
      <c r="K10" s="80"/>
      <c r="L10" s="80"/>
      <c r="M10" s="80">
        <f t="shared" si="0"/>
        <v>340000</v>
      </c>
      <c r="N10" s="83" t="s">
        <v>223</v>
      </c>
    </row>
    <row r="11" spans="1:14" ht="107.25" customHeight="1">
      <c r="A11" s="82"/>
      <c r="B11" s="79" t="s">
        <v>220</v>
      </c>
      <c r="C11" s="80">
        <v>790000</v>
      </c>
      <c r="D11" s="80"/>
      <c r="E11" s="80"/>
      <c r="F11" s="80"/>
      <c r="G11" s="80"/>
      <c r="H11" s="80"/>
      <c r="I11" s="80"/>
      <c r="J11" s="80"/>
      <c r="K11" s="80"/>
      <c r="L11" s="80"/>
      <c r="M11" s="80">
        <f t="shared" si="0"/>
        <v>790000</v>
      </c>
      <c r="N11" s="83" t="s">
        <v>224</v>
      </c>
    </row>
    <row r="12" spans="1:14" ht="81" customHeight="1">
      <c r="A12" s="82"/>
      <c r="B12" s="90" t="s">
        <v>219</v>
      </c>
      <c r="C12" s="80"/>
      <c r="D12" s="80"/>
      <c r="E12" s="80">
        <v>640000</v>
      </c>
      <c r="F12" s="80"/>
      <c r="G12" s="80"/>
      <c r="H12" s="80"/>
      <c r="I12" s="80"/>
      <c r="J12" s="80"/>
      <c r="K12" s="80"/>
      <c r="L12" s="80"/>
      <c r="M12" s="80">
        <f t="shared" si="0"/>
        <v>640000</v>
      </c>
      <c r="N12" s="83" t="s">
        <v>225</v>
      </c>
    </row>
    <row r="13" spans="1:14">
      <c r="A13" s="84"/>
      <c r="B13" s="85"/>
      <c r="C13" s="86"/>
      <c r="D13" s="86"/>
      <c r="E13" s="86"/>
      <c r="F13" s="86"/>
      <c r="G13" s="86"/>
      <c r="H13" s="86"/>
      <c r="I13" s="86"/>
      <c r="J13" s="86"/>
      <c r="K13" s="86"/>
      <c r="L13" s="86"/>
    </row>
    <row r="15" spans="1:14" ht="54" customHeight="1">
      <c r="A15" s="126"/>
      <c r="B15" s="126"/>
      <c r="C15" s="126"/>
      <c r="D15" s="126"/>
      <c r="E15" s="126"/>
      <c r="F15" s="126"/>
      <c r="G15" s="126"/>
      <c r="H15" s="126"/>
      <c r="I15" s="126"/>
      <c r="J15" s="126"/>
      <c r="K15" s="126"/>
      <c r="L15" s="126"/>
      <c r="M15" s="89"/>
    </row>
  </sheetData>
  <mergeCells count="12">
    <mergeCell ref="A15:L15"/>
    <mergeCell ref="A1:N2"/>
    <mergeCell ref="A4:A5"/>
    <mergeCell ref="B4:B5"/>
    <mergeCell ref="C4:G4"/>
    <mergeCell ref="H4:H5"/>
    <mergeCell ref="I4:I5"/>
    <mergeCell ref="J4:J5"/>
    <mergeCell ref="K4:K5"/>
    <mergeCell ref="L4:L5"/>
    <mergeCell ref="M4:M5"/>
    <mergeCell ref="N4:N5"/>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D17"/>
  <sheetViews>
    <sheetView workbookViewId="0">
      <selection activeCell="B6" sqref="B6"/>
    </sheetView>
  </sheetViews>
  <sheetFormatPr defaultRowHeight="13.5"/>
  <cols>
    <col min="1" max="4" width="25" style="1" customWidth="1"/>
    <col min="5" max="16384" width="9" style="1"/>
  </cols>
  <sheetData>
    <row r="1" spans="1:4">
      <c r="A1" s="102" t="s">
        <v>38</v>
      </c>
      <c r="B1" s="102"/>
      <c r="C1" s="102"/>
      <c r="D1" s="102"/>
    </row>
    <row r="2" spans="1:4">
      <c r="A2" s="102"/>
      <c r="B2" s="102"/>
      <c r="C2" s="102"/>
      <c r="D2" s="102"/>
    </row>
    <row r="3" spans="1:4" ht="15">
      <c r="A3" s="103" t="s">
        <v>33</v>
      </c>
      <c r="B3" s="103"/>
      <c r="C3" s="10"/>
      <c r="D3" s="11" t="s">
        <v>0</v>
      </c>
    </row>
    <row r="4" spans="1:4">
      <c r="A4" s="101" t="s">
        <v>34</v>
      </c>
      <c r="B4" s="101"/>
      <c r="C4" s="101" t="s">
        <v>2</v>
      </c>
      <c r="D4" s="101"/>
    </row>
    <row r="5" spans="1:4">
      <c r="A5" s="3" t="s">
        <v>35</v>
      </c>
      <c r="B5" s="3" t="s">
        <v>4</v>
      </c>
      <c r="C5" s="3" t="s">
        <v>3</v>
      </c>
      <c r="D5" s="3" t="s">
        <v>4</v>
      </c>
    </row>
    <row r="6" spans="1:4">
      <c r="A6" s="4" t="s">
        <v>5</v>
      </c>
      <c r="B6" s="5">
        <v>9132312.4000000004</v>
      </c>
      <c r="C6" s="4" t="s">
        <v>6</v>
      </c>
      <c r="D6" s="6">
        <f>SUM(D7:D9)</f>
        <v>6912312.3999999994</v>
      </c>
    </row>
    <row r="7" spans="1:4">
      <c r="A7" s="4" t="s">
        <v>36</v>
      </c>
      <c r="B7" s="5"/>
      <c r="C7" s="4" t="s">
        <v>8</v>
      </c>
      <c r="D7" s="6">
        <v>5560172.3999999994</v>
      </c>
    </row>
    <row r="8" spans="1:4">
      <c r="A8" s="4"/>
      <c r="B8" s="5"/>
      <c r="C8" s="4" t="s">
        <v>37</v>
      </c>
      <c r="D8" s="6">
        <v>1299860</v>
      </c>
    </row>
    <row r="9" spans="1:4">
      <c r="A9" s="4"/>
      <c r="B9" s="5"/>
      <c r="C9" s="4" t="s">
        <v>12</v>
      </c>
      <c r="D9" s="6">
        <v>52280</v>
      </c>
    </row>
    <row r="10" spans="1:4">
      <c r="A10" s="4"/>
      <c r="B10" s="5"/>
      <c r="C10" s="4" t="s">
        <v>14</v>
      </c>
      <c r="D10" s="6">
        <f>SUM(D11:D16)</f>
        <v>2220000</v>
      </c>
    </row>
    <row r="11" spans="1:4">
      <c r="A11" s="4"/>
      <c r="B11" s="5"/>
      <c r="C11" s="4" t="s">
        <v>16</v>
      </c>
      <c r="D11" s="6">
        <v>630000</v>
      </c>
    </row>
    <row r="12" spans="1:4">
      <c r="A12" s="4"/>
      <c r="B12" s="5"/>
      <c r="C12" s="4" t="s">
        <v>18</v>
      </c>
      <c r="D12" s="6">
        <v>950000</v>
      </c>
    </row>
    <row r="13" spans="1:4">
      <c r="A13" s="4"/>
      <c r="B13" s="5"/>
      <c r="C13" s="4" t="s">
        <v>19</v>
      </c>
      <c r="D13" s="6">
        <v>640000</v>
      </c>
    </row>
    <row r="14" spans="1:4">
      <c r="A14" s="4"/>
      <c r="B14" s="5"/>
      <c r="C14" s="4" t="s">
        <v>21</v>
      </c>
      <c r="D14" s="6"/>
    </row>
    <row r="15" spans="1:4">
      <c r="A15" s="4"/>
      <c r="B15" s="5"/>
      <c r="C15" s="4" t="s">
        <v>22</v>
      </c>
      <c r="D15" s="6"/>
    </row>
    <row r="16" spans="1:4">
      <c r="A16" s="4"/>
      <c r="B16" s="5"/>
      <c r="C16" s="4" t="s">
        <v>23</v>
      </c>
      <c r="D16" s="6"/>
    </row>
    <row r="17" spans="1:4">
      <c r="A17" s="7" t="s">
        <v>30</v>
      </c>
      <c r="B17" s="5">
        <f>SUM(B6:B16)</f>
        <v>9132312.4000000004</v>
      </c>
      <c r="C17" s="7" t="s">
        <v>31</v>
      </c>
      <c r="D17" s="6">
        <f>D10+D6</f>
        <v>9132312.3999999985</v>
      </c>
    </row>
  </sheetData>
  <mergeCells count="4">
    <mergeCell ref="A1:D2"/>
    <mergeCell ref="A3:B3"/>
    <mergeCell ref="A4:B4"/>
    <mergeCell ref="C4:D4"/>
  </mergeCells>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D11"/>
  <sheetViews>
    <sheetView workbookViewId="0">
      <selection activeCell="B5" sqref="B5:D11"/>
    </sheetView>
  </sheetViews>
  <sheetFormatPr defaultRowHeight="13.5"/>
  <cols>
    <col min="1" max="1" width="42.75" customWidth="1"/>
    <col min="2" max="4" width="12.875" customWidth="1"/>
  </cols>
  <sheetData>
    <row r="1" spans="1:4">
      <c r="A1" s="104" t="s">
        <v>50</v>
      </c>
      <c r="B1" s="104"/>
      <c r="C1" s="104"/>
      <c r="D1" s="104"/>
    </row>
    <row r="2" spans="1:4">
      <c r="A2" s="104"/>
      <c r="B2" s="104"/>
      <c r="C2" s="104"/>
      <c r="D2" s="104"/>
    </row>
    <row r="3" spans="1:4" ht="15">
      <c r="A3" s="12"/>
      <c r="B3" s="13"/>
      <c r="C3" s="14"/>
      <c r="D3" s="15" t="s">
        <v>47</v>
      </c>
    </row>
    <row r="4" spans="1:4">
      <c r="A4" s="16" t="s">
        <v>48</v>
      </c>
      <c r="B4" s="17" t="s">
        <v>49</v>
      </c>
      <c r="C4" s="18" t="s">
        <v>6</v>
      </c>
      <c r="D4" s="18" t="s">
        <v>14</v>
      </c>
    </row>
    <row r="5" spans="1:4">
      <c r="A5" s="19" t="s">
        <v>40</v>
      </c>
      <c r="B5" s="92">
        <f>C5+D5</f>
        <v>9132312.3999999985</v>
      </c>
      <c r="C5" s="92">
        <v>6912312.3999999994</v>
      </c>
      <c r="D5" s="92">
        <f>D6+D9</f>
        <v>2220000</v>
      </c>
    </row>
    <row r="6" spans="1:4">
      <c r="A6" s="20" t="s">
        <v>41</v>
      </c>
      <c r="B6" s="92">
        <v>8539276</v>
      </c>
      <c r="C6" s="92">
        <v>6319276</v>
      </c>
      <c r="D6" s="92">
        <v>2220000</v>
      </c>
    </row>
    <row r="7" spans="1:4">
      <c r="A7" s="21" t="s">
        <v>42</v>
      </c>
      <c r="B7" s="92">
        <v>5430831</v>
      </c>
      <c r="C7" s="92">
        <v>5430831</v>
      </c>
      <c r="D7" s="92"/>
    </row>
    <row r="8" spans="1:4">
      <c r="A8" s="21" t="s">
        <v>43</v>
      </c>
      <c r="B8" s="92">
        <v>3108445</v>
      </c>
      <c r="C8" s="92">
        <v>888445</v>
      </c>
      <c r="D8" s="92">
        <v>2220000</v>
      </c>
    </row>
    <row r="9" spans="1:4">
      <c r="A9" s="20" t="s">
        <v>44</v>
      </c>
      <c r="B9" s="92">
        <v>593036.39999999991</v>
      </c>
      <c r="C9" s="92">
        <v>593036.39999999991</v>
      </c>
      <c r="D9" s="92"/>
    </row>
    <row r="10" spans="1:4">
      <c r="A10" s="21" t="s">
        <v>45</v>
      </c>
      <c r="B10" s="92">
        <v>395357.6</v>
      </c>
      <c r="C10" s="92">
        <v>395357.6</v>
      </c>
      <c r="D10" s="92"/>
    </row>
    <row r="11" spans="1:4">
      <c r="A11" s="21" t="s">
        <v>46</v>
      </c>
      <c r="B11" s="92">
        <v>197678.8</v>
      </c>
      <c r="C11" s="92">
        <v>197678.8</v>
      </c>
      <c r="D11" s="92"/>
    </row>
  </sheetData>
  <mergeCells count="1">
    <mergeCell ref="A1:D2"/>
  </mergeCells>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D10"/>
  <sheetViews>
    <sheetView workbookViewId="0">
      <selection activeCell="H24" sqref="H24"/>
    </sheetView>
  </sheetViews>
  <sheetFormatPr defaultRowHeight="13.5"/>
  <cols>
    <col min="1" max="1" width="61.125" style="1" bestFit="1" customWidth="1"/>
    <col min="2" max="2" width="10.125" style="1" customWidth="1"/>
    <col min="3" max="3" width="10.75" style="1" customWidth="1"/>
    <col min="4" max="4" width="10" style="1" customWidth="1"/>
    <col min="5" max="256" width="9" style="1"/>
    <col min="257" max="257" width="61.125" style="1" bestFit="1" customWidth="1"/>
    <col min="258" max="258" width="10.125" style="1" customWidth="1"/>
    <col min="259" max="259" width="10.75" style="1" customWidth="1"/>
    <col min="260" max="260" width="10" style="1" customWidth="1"/>
    <col min="261" max="512" width="9" style="1"/>
    <col min="513" max="513" width="61.125" style="1" bestFit="1" customWidth="1"/>
    <col min="514" max="514" width="10.125" style="1" customWidth="1"/>
    <col min="515" max="515" width="10.75" style="1" customWidth="1"/>
    <col min="516" max="516" width="10" style="1" customWidth="1"/>
    <col min="517" max="768" width="9" style="1"/>
    <col min="769" max="769" width="61.125" style="1" bestFit="1" customWidth="1"/>
    <col min="770" max="770" width="10.125" style="1" customWidth="1"/>
    <col min="771" max="771" width="10.75" style="1" customWidth="1"/>
    <col min="772" max="772" width="10" style="1" customWidth="1"/>
    <col min="773" max="1024" width="9" style="1"/>
    <col min="1025" max="1025" width="61.125" style="1" bestFit="1" customWidth="1"/>
    <col min="1026" max="1026" width="10.125" style="1" customWidth="1"/>
    <col min="1027" max="1027" width="10.75" style="1" customWidth="1"/>
    <col min="1028" max="1028" width="10" style="1" customWidth="1"/>
    <col min="1029" max="1280" width="9" style="1"/>
    <col min="1281" max="1281" width="61.125" style="1" bestFit="1" customWidth="1"/>
    <col min="1282" max="1282" width="10.125" style="1" customWidth="1"/>
    <col min="1283" max="1283" width="10.75" style="1" customWidth="1"/>
    <col min="1284" max="1284" width="10" style="1" customWidth="1"/>
    <col min="1285" max="1536" width="9" style="1"/>
    <col min="1537" max="1537" width="61.125" style="1" bestFit="1" customWidth="1"/>
    <col min="1538" max="1538" width="10.125" style="1" customWidth="1"/>
    <col min="1539" max="1539" width="10.75" style="1" customWidth="1"/>
    <col min="1540" max="1540" width="10" style="1" customWidth="1"/>
    <col min="1541" max="1792" width="9" style="1"/>
    <col min="1793" max="1793" width="61.125" style="1" bestFit="1" customWidth="1"/>
    <col min="1794" max="1794" width="10.125" style="1" customWidth="1"/>
    <col min="1795" max="1795" width="10.75" style="1" customWidth="1"/>
    <col min="1796" max="1796" width="10" style="1" customWidth="1"/>
    <col min="1797" max="2048" width="9" style="1"/>
    <col min="2049" max="2049" width="61.125" style="1" bestFit="1" customWidth="1"/>
    <col min="2050" max="2050" width="10.125" style="1" customWidth="1"/>
    <col min="2051" max="2051" width="10.75" style="1" customWidth="1"/>
    <col min="2052" max="2052" width="10" style="1" customWidth="1"/>
    <col min="2053" max="2304" width="9" style="1"/>
    <col min="2305" max="2305" width="61.125" style="1" bestFit="1" customWidth="1"/>
    <col min="2306" max="2306" width="10.125" style="1" customWidth="1"/>
    <col min="2307" max="2307" width="10.75" style="1" customWidth="1"/>
    <col min="2308" max="2308" width="10" style="1" customWidth="1"/>
    <col min="2309" max="2560" width="9" style="1"/>
    <col min="2561" max="2561" width="61.125" style="1" bestFit="1" customWidth="1"/>
    <col min="2562" max="2562" width="10.125" style="1" customWidth="1"/>
    <col min="2563" max="2563" width="10.75" style="1" customWidth="1"/>
    <col min="2564" max="2564" width="10" style="1" customWidth="1"/>
    <col min="2565" max="2816" width="9" style="1"/>
    <col min="2817" max="2817" width="61.125" style="1" bestFit="1" customWidth="1"/>
    <col min="2818" max="2818" width="10.125" style="1" customWidth="1"/>
    <col min="2819" max="2819" width="10.75" style="1" customWidth="1"/>
    <col min="2820" max="2820" width="10" style="1" customWidth="1"/>
    <col min="2821" max="3072" width="9" style="1"/>
    <col min="3073" max="3073" width="61.125" style="1" bestFit="1" customWidth="1"/>
    <col min="3074" max="3074" width="10.125" style="1" customWidth="1"/>
    <col min="3075" max="3075" width="10.75" style="1" customWidth="1"/>
    <col min="3076" max="3076" width="10" style="1" customWidth="1"/>
    <col min="3077" max="3328" width="9" style="1"/>
    <col min="3329" max="3329" width="61.125" style="1" bestFit="1" customWidth="1"/>
    <col min="3330" max="3330" width="10.125" style="1" customWidth="1"/>
    <col min="3331" max="3331" width="10.75" style="1" customWidth="1"/>
    <col min="3332" max="3332" width="10" style="1" customWidth="1"/>
    <col min="3333" max="3584" width="9" style="1"/>
    <col min="3585" max="3585" width="61.125" style="1" bestFit="1" customWidth="1"/>
    <col min="3586" max="3586" width="10.125" style="1" customWidth="1"/>
    <col min="3587" max="3587" width="10.75" style="1" customWidth="1"/>
    <col min="3588" max="3588" width="10" style="1" customWidth="1"/>
    <col min="3589" max="3840" width="9" style="1"/>
    <col min="3841" max="3841" width="61.125" style="1" bestFit="1" customWidth="1"/>
    <col min="3842" max="3842" width="10.125" style="1" customWidth="1"/>
    <col min="3843" max="3843" width="10.75" style="1" customWidth="1"/>
    <col min="3844" max="3844" width="10" style="1" customWidth="1"/>
    <col min="3845" max="4096" width="9" style="1"/>
    <col min="4097" max="4097" width="61.125" style="1" bestFit="1" customWidth="1"/>
    <col min="4098" max="4098" width="10.125" style="1" customWidth="1"/>
    <col min="4099" max="4099" width="10.75" style="1" customWidth="1"/>
    <col min="4100" max="4100" width="10" style="1" customWidth="1"/>
    <col min="4101" max="4352" width="9" style="1"/>
    <col min="4353" max="4353" width="61.125" style="1" bestFit="1" customWidth="1"/>
    <col min="4354" max="4354" width="10.125" style="1" customWidth="1"/>
    <col min="4355" max="4355" width="10.75" style="1" customWidth="1"/>
    <col min="4356" max="4356" width="10" style="1" customWidth="1"/>
    <col min="4357" max="4608" width="9" style="1"/>
    <col min="4609" max="4609" width="61.125" style="1" bestFit="1" customWidth="1"/>
    <col min="4610" max="4610" width="10.125" style="1" customWidth="1"/>
    <col min="4611" max="4611" width="10.75" style="1" customWidth="1"/>
    <col min="4612" max="4612" width="10" style="1" customWidth="1"/>
    <col min="4613" max="4864" width="9" style="1"/>
    <col min="4865" max="4865" width="61.125" style="1" bestFit="1" customWidth="1"/>
    <col min="4866" max="4866" width="10.125" style="1" customWidth="1"/>
    <col min="4867" max="4867" width="10.75" style="1" customWidth="1"/>
    <col min="4868" max="4868" width="10" style="1" customWidth="1"/>
    <col min="4869" max="5120" width="9" style="1"/>
    <col min="5121" max="5121" width="61.125" style="1" bestFit="1" customWidth="1"/>
    <col min="5122" max="5122" width="10.125" style="1" customWidth="1"/>
    <col min="5123" max="5123" width="10.75" style="1" customWidth="1"/>
    <col min="5124" max="5124" width="10" style="1" customWidth="1"/>
    <col min="5125" max="5376" width="9" style="1"/>
    <col min="5377" max="5377" width="61.125" style="1" bestFit="1" customWidth="1"/>
    <col min="5378" max="5378" width="10.125" style="1" customWidth="1"/>
    <col min="5379" max="5379" width="10.75" style="1" customWidth="1"/>
    <col min="5380" max="5380" width="10" style="1" customWidth="1"/>
    <col min="5381" max="5632" width="9" style="1"/>
    <col min="5633" max="5633" width="61.125" style="1" bestFit="1" customWidth="1"/>
    <col min="5634" max="5634" width="10.125" style="1" customWidth="1"/>
    <col min="5635" max="5635" width="10.75" style="1" customWidth="1"/>
    <col min="5636" max="5636" width="10" style="1" customWidth="1"/>
    <col min="5637" max="5888" width="9" style="1"/>
    <col min="5889" max="5889" width="61.125" style="1" bestFit="1" customWidth="1"/>
    <col min="5890" max="5890" width="10.125" style="1" customWidth="1"/>
    <col min="5891" max="5891" width="10.75" style="1" customWidth="1"/>
    <col min="5892" max="5892" width="10" style="1" customWidth="1"/>
    <col min="5893" max="6144" width="9" style="1"/>
    <col min="6145" max="6145" width="61.125" style="1" bestFit="1" customWidth="1"/>
    <col min="6146" max="6146" width="10.125" style="1" customWidth="1"/>
    <col min="6147" max="6147" width="10.75" style="1" customWidth="1"/>
    <col min="6148" max="6148" width="10" style="1" customWidth="1"/>
    <col min="6149" max="6400" width="9" style="1"/>
    <col min="6401" max="6401" width="61.125" style="1" bestFit="1" customWidth="1"/>
    <col min="6402" max="6402" width="10.125" style="1" customWidth="1"/>
    <col min="6403" max="6403" width="10.75" style="1" customWidth="1"/>
    <col min="6404" max="6404" width="10" style="1" customWidth="1"/>
    <col min="6405" max="6656" width="9" style="1"/>
    <col min="6657" max="6657" width="61.125" style="1" bestFit="1" customWidth="1"/>
    <col min="6658" max="6658" width="10.125" style="1" customWidth="1"/>
    <col min="6659" max="6659" width="10.75" style="1" customWidth="1"/>
    <col min="6660" max="6660" width="10" style="1" customWidth="1"/>
    <col min="6661" max="6912" width="9" style="1"/>
    <col min="6913" max="6913" width="61.125" style="1" bestFit="1" customWidth="1"/>
    <col min="6914" max="6914" width="10.125" style="1" customWidth="1"/>
    <col min="6915" max="6915" width="10.75" style="1" customWidth="1"/>
    <col min="6916" max="6916" width="10" style="1" customWidth="1"/>
    <col min="6917" max="7168" width="9" style="1"/>
    <col min="7169" max="7169" width="61.125" style="1" bestFit="1" customWidth="1"/>
    <col min="7170" max="7170" width="10.125" style="1" customWidth="1"/>
    <col min="7171" max="7171" width="10.75" style="1" customWidth="1"/>
    <col min="7172" max="7172" width="10" style="1" customWidth="1"/>
    <col min="7173" max="7424" width="9" style="1"/>
    <col min="7425" max="7425" width="61.125" style="1" bestFit="1" customWidth="1"/>
    <col min="7426" max="7426" width="10.125" style="1" customWidth="1"/>
    <col min="7427" max="7427" width="10.75" style="1" customWidth="1"/>
    <col min="7428" max="7428" width="10" style="1" customWidth="1"/>
    <col min="7429" max="7680" width="9" style="1"/>
    <col min="7681" max="7681" width="61.125" style="1" bestFit="1" customWidth="1"/>
    <col min="7682" max="7682" width="10.125" style="1" customWidth="1"/>
    <col min="7683" max="7683" width="10.75" style="1" customWidth="1"/>
    <col min="7684" max="7684" width="10" style="1" customWidth="1"/>
    <col min="7685" max="7936" width="9" style="1"/>
    <col min="7937" max="7937" width="61.125" style="1" bestFit="1" customWidth="1"/>
    <col min="7938" max="7938" width="10.125" style="1" customWidth="1"/>
    <col min="7939" max="7939" width="10.75" style="1" customWidth="1"/>
    <col min="7940" max="7940" width="10" style="1" customWidth="1"/>
    <col min="7941" max="8192" width="9" style="1"/>
    <col min="8193" max="8193" width="61.125" style="1" bestFit="1" customWidth="1"/>
    <col min="8194" max="8194" width="10.125" style="1" customWidth="1"/>
    <col min="8195" max="8195" width="10.75" style="1" customWidth="1"/>
    <col min="8196" max="8196" width="10" style="1" customWidth="1"/>
    <col min="8197" max="8448" width="9" style="1"/>
    <col min="8449" max="8449" width="61.125" style="1" bestFit="1" customWidth="1"/>
    <col min="8450" max="8450" width="10.125" style="1" customWidth="1"/>
    <col min="8451" max="8451" width="10.75" style="1" customWidth="1"/>
    <col min="8452" max="8452" width="10" style="1" customWidth="1"/>
    <col min="8453" max="8704" width="9" style="1"/>
    <col min="8705" max="8705" width="61.125" style="1" bestFit="1" customWidth="1"/>
    <col min="8706" max="8706" width="10.125" style="1" customWidth="1"/>
    <col min="8707" max="8707" width="10.75" style="1" customWidth="1"/>
    <col min="8708" max="8708" width="10" style="1" customWidth="1"/>
    <col min="8709" max="8960" width="9" style="1"/>
    <col min="8961" max="8961" width="61.125" style="1" bestFit="1" customWidth="1"/>
    <col min="8962" max="8962" width="10.125" style="1" customWidth="1"/>
    <col min="8963" max="8963" width="10.75" style="1" customWidth="1"/>
    <col min="8964" max="8964" width="10" style="1" customWidth="1"/>
    <col min="8965" max="9216" width="9" style="1"/>
    <col min="9217" max="9217" width="61.125" style="1" bestFit="1" customWidth="1"/>
    <col min="9218" max="9218" width="10.125" style="1" customWidth="1"/>
    <col min="9219" max="9219" width="10.75" style="1" customWidth="1"/>
    <col min="9220" max="9220" width="10" style="1" customWidth="1"/>
    <col min="9221" max="9472" width="9" style="1"/>
    <col min="9473" max="9473" width="61.125" style="1" bestFit="1" customWidth="1"/>
    <col min="9474" max="9474" width="10.125" style="1" customWidth="1"/>
    <col min="9475" max="9475" width="10.75" style="1" customWidth="1"/>
    <col min="9476" max="9476" width="10" style="1" customWidth="1"/>
    <col min="9477" max="9728" width="9" style="1"/>
    <col min="9729" max="9729" width="61.125" style="1" bestFit="1" customWidth="1"/>
    <col min="9730" max="9730" width="10.125" style="1" customWidth="1"/>
    <col min="9731" max="9731" width="10.75" style="1" customWidth="1"/>
    <col min="9732" max="9732" width="10" style="1" customWidth="1"/>
    <col min="9733" max="9984" width="9" style="1"/>
    <col min="9985" max="9985" width="61.125" style="1" bestFit="1" customWidth="1"/>
    <col min="9986" max="9986" width="10.125" style="1" customWidth="1"/>
    <col min="9987" max="9987" width="10.75" style="1" customWidth="1"/>
    <col min="9988" max="9988" width="10" style="1" customWidth="1"/>
    <col min="9989" max="10240" width="9" style="1"/>
    <col min="10241" max="10241" width="61.125" style="1" bestFit="1" customWidth="1"/>
    <col min="10242" max="10242" width="10.125" style="1" customWidth="1"/>
    <col min="10243" max="10243" width="10.75" style="1" customWidth="1"/>
    <col min="10244" max="10244" width="10" style="1" customWidth="1"/>
    <col min="10245" max="10496" width="9" style="1"/>
    <col min="10497" max="10497" width="61.125" style="1" bestFit="1" customWidth="1"/>
    <col min="10498" max="10498" width="10.125" style="1" customWidth="1"/>
    <col min="10499" max="10499" width="10.75" style="1" customWidth="1"/>
    <col min="10500" max="10500" width="10" style="1" customWidth="1"/>
    <col min="10501" max="10752" width="9" style="1"/>
    <col min="10753" max="10753" width="61.125" style="1" bestFit="1" customWidth="1"/>
    <col min="10754" max="10754" width="10.125" style="1" customWidth="1"/>
    <col min="10755" max="10755" width="10.75" style="1" customWidth="1"/>
    <col min="10756" max="10756" width="10" style="1" customWidth="1"/>
    <col min="10757" max="11008" width="9" style="1"/>
    <col min="11009" max="11009" width="61.125" style="1" bestFit="1" customWidth="1"/>
    <col min="11010" max="11010" width="10.125" style="1" customWidth="1"/>
    <col min="11011" max="11011" width="10.75" style="1" customWidth="1"/>
    <col min="11012" max="11012" width="10" style="1" customWidth="1"/>
    <col min="11013" max="11264" width="9" style="1"/>
    <col min="11265" max="11265" width="61.125" style="1" bestFit="1" customWidth="1"/>
    <col min="11266" max="11266" width="10.125" style="1" customWidth="1"/>
    <col min="11267" max="11267" width="10.75" style="1" customWidth="1"/>
    <col min="11268" max="11268" width="10" style="1" customWidth="1"/>
    <col min="11269" max="11520" width="9" style="1"/>
    <col min="11521" max="11521" width="61.125" style="1" bestFit="1" customWidth="1"/>
    <col min="11522" max="11522" width="10.125" style="1" customWidth="1"/>
    <col min="11523" max="11523" width="10.75" style="1" customWidth="1"/>
    <col min="11524" max="11524" width="10" style="1" customWidth="1"/>
    <col min="11525" max="11776" width="9" style="1"/>
    <col min="11777" max="11777" width="61.125" style="1" bestFit="1" customWidth="1"/>
    <col min="11778" max="11778" width="10.125" style="1" customWidth="1"/>
    <col min="11779" max="11779" width="10.75" style="1" customWidth="1"/>
    <col min="11780" max="11780" width="10" style="1" customWidth="1"/>
    <col min="11781" max="12032" width="9" style="1"/>
    <col min="12033" max="12033" width="61.125" style="1" bestFit="1" customWidth="1"/>
    <col min="12034" max="12034" width="10.125" style="1" customWidth="1"/>
    <col min="12035" max="12035" width="10.75" style="1" customWidth="1"/>
    <col min="12036" max="12036" width="10" style="1" customWidth="1"/>
    <col min="12037" max="12288" width="9" style="1"/>
    <col min="12289" max="12289" width="61.125" style="1" bestFit="1" customWidth="1"/>
    <col min="12290" max="12290" width="10.125" style="1" customWidth="1"/>
    <col min="12291" max="12291" width="10.75" style="1" customWidth="1"/>
    <col min="12292" max="12292" width="10" style="1" customWidth="1"/>
    <col min="12293" max="12544" width="9" style="1"/>
    <col min="12545" max="12545" width="61.125" style="1" bestFit="1" customWidth="1"/>
    <col min="12546" max="12546" width="10.125" style="1" customWidth="1"/>
    <col min="12547" max="12547" width="10.75" style="1" customWidth="1"/>
    <col min="12548" max="12548" width="10" style="1" customWidth="1"/>
    <col min="12549" max="12800" width="9" style="1"/>
    <col min="12801" max="12801" width="61.125" style="1" bestFit="1" customWidth="1"/>
    <col min="12802" max="12802" width="10.125" style="1" customWidth="1"/>
    <col min="12803" max="12803" width="10.75" style="1" customWidth="1"/>
    <col min="12804" max="12804" width="10" style="1" customWidth="1"/>
    <col min="12805" max="13056" width="9" style="1"/>
    <col min="13057" max="13057" width="61.125" style="1" bestFit="1" customWidth="1"/>
    <col min="13058" max="13058" width="10.125" style="1" customWidth="1"/>
    <col min="13059" max="13059" width="10.75" style="1" customWidth="1"/>
    <col min="13060" max="13060" width="10" style="1" customWidth="1"/>
    <col min="13061" max="13312" width="9" style="1"/>
    <col min="13313" max="13313" width="61.125" style="1" bestFit="1" customWidth="1"/>
    <col min="13314" max="13314" width="10.125" style="1" customWidth="1"/>
    <col min="13315" max="13315" width="10.75" style="1" customWidth="1"/>
    <col min="13316" max="13316" width="10" style="1" customWidth="1"/>
    <col min="13317" max="13568" width="9" style="1"/>
    <col min="13569" max="13569" width="61.125" style="1" bestFit="1" customWidth="1"/>
    <col min="13570" max="13570" width="10.125" style="1" customWidth="1"/>
    <col min="13571" max="13571" width="10.75" style="1" customWidth="1"/>
    <col min="13572" max="13572" width="10" style="1" customWidth="1"/>
    <col min="13573" max="13824" width="9" style="1"/>
    <col min="13825" max="13825" width="61.125" style="1" bestFit="1" customWidth="1"/>
    <col min="13826" max="13826" width="10.125" style="1" customWidth="1"/>
    <col min="13827" max="13827" width="10.75" style="1" customWidth="1"/>
    <col min="13828" max="13828" width="10" style="1" customWidth="1"/>
    <col min="13829" max="14080" width="9" style="1"/>
    <col min="14081" max="14081" width="61.125" style="1" bestFit="1" customWidth="1"/>
    <col min="14082" max="14082" width="10.125" style="1" customWidth="1"/>
    <col min="14083" max="14083" width="10.75" style="1" customWidth="1"/>
    <col min="14084" max="14084" width="10" style="1" customWidth="1"/>
    <col min="14085" max="14336" width="9" style="1"/>
    <col min="14337" max="14337" width="61.125" style="1" bestFit="1" customWidth="1"/>
    <col min="14338" max="14338" width="10.125" style="1" customWidth="1"/>
    <col min="14339" max="14339" width="10.75" style="1" customWidth="1"/>
    <col min="14340" max="14340" width="10" style="1" customWidth="1"/>
    <col min="14341" max="14592" width="9" style="1"/>
    <col min="14593" max="14593" width="61.125" style="1" bestFit="1" customWidth="1"/>
    <col min="14594" max="14594" width="10.125" style="1" customWidth="1"/>
    <col min="14595" max="14595" width="10.75" style="1" customWidth="1"/>
    <col min="14596" max="14596" width="10" style="1" customWidth="1"/>
    <col min="14597" max="14848" width="9" style="1"/>
    <col min="14849" max="14849" width="61.125" style="1" bestFit="1" customWidth="1"/>
    <col min="14850" max="14850" width="10.125" style="1" customWidth="1"/>
    <col min="14851" max="14851" width="10.75" style="1" customWidth="1"/>
    <col min="14852" max="14852" width="10" style="1" customWidth="1"/>
    <col min="14853" max="15104" width="9" style="1"/>
    <col min="15105" max="15105" width="61.125" style="1" bestFit="1" customWidth="1"/>
    <col min="15106" max="15106" width="10.125" style="1" customWidth="1"/>
    <col min="15107" max="15107" width="10.75" style="1" customWidth="1"/>
    <col min="15108" max="15108" width="10" style="1" customWidth="1"/>
    <col min="15109" max="15360" width="9" style="1"/>
    <col min="15361" max="15361" width="61.125" style="1" bestFit="1" customWidth="1"/>
    <col min="15362" max="15362" width="10.125" style="1" customWidth="1"/>
    <col min="15363" max="15363" width="10.75" style="1" customWidth="1"/>
    <col min="15364" max="15364" width="10" style="1" customWidth="1"/>
    <col min="15365" max="15616" width="9" style="1"/>
    <col min="15617" max="15617" width="61.125" style="1" bestFit="1" customWidth="1"/>
    <col min="15618" max="15618" width="10.125" style="1" customWidth="1"/>
    <col min="15619" max="15619" width="10.75" style="1" customWidth="1"/>
    <col min="15620" max="15620" width="10" style="1" customWidth="1"/>
    <col min="15621" max="15872" width="9" style="1"/>
    <col min="15873" max="15873" width="61.125" style="1" bestFit="1" customWidth="1"/>
    <col min="15874" max="15874" width="10.125" style="1" customWidth="1"/>
    <col min="15875" max="15875" width="10.75" style="1" customWidth="1"/>
    <col min="15876" max="15876" width="10" style="1" customWidth="1"/>
    <col min="15877" max="16128" width="9" style="1"/>
    <col min="16129" max="16129" width="61.125" style="1" bestFit="1" customWidth="1"/>
    <col min="16130" max="16130" width="10.125" style="1" customWidth="1"/>
    <col min="16131" max="16131" width="10.75" style="1" customWidth="1"/>
    <col min="16132" max="16132" width="10" style="1" customWidth="1"/>
    <col min="16133" max="16384" width="9" style="1"/>
  </cols>
  <sheetData>
    <row r="1" spans="1:4" ht="22.5">
      <c r="A1" s="105" t="s">
        <v>62</v>
      </c>
      <c r="B1" s="105"/>
      <c r="C1" s="105"/>
      <c r="D1" s="105"/>
    </row>
    <row r="2" spans="1:4" ht="22.5">
      <c r="A2" s="22"/>
      <c r="B2" s="22"/>
      <c r="C2" s="22"/>
      <c r="D2" s="23" t="s">
        <v>51</v>
      </c>
    </row>
    <row r="3" spans="1:4">
      <c r="A3" s="24" t="s">
        <v>52</v>
      </c>
      <c r="B3" s="24" t="s">
        <v>53</v>
      </c>
      <c r="C3" s="24" t="s">
        <v>54</v>
      </c>
      <c r="D3" s="24" t="s">
        <v>55</v>
      </c>
    </row>
    <row r="4" spans="1:4">
      <c r="A4" s="25" t="s">
        <v>59</v>
      </c>
      <c r="B4" s="25"/>
      <c r="C4" s="25"/>
      <c r="D4" s="25"/>
    </row>
    <row r="5" spans="1:4">
      <c r="A5" s="25" t="s">
        <v>60</v>
      </c>
      <c r="B5" s="25"/>
      <c r="C5" s="25"/>
      <c r="D5" s="25"/>
    </row>
    <row r="6" spans="1:4">
      <c r="A6" s="25" t="s">
        <v>56</v>
      </c>
      <c r="B6" s="25"/>
      <c r="C6" s="25"/>
      <c r="D6" s="25"/>
    </row>
    <row r="7" spans="1:4">
      <c r="A7" s="25" t="s">
        <v>57</v>
      </c>
      <c r="B7" s="25"/>
      <c r="C7" s="25"/>
      <c r="D7" s="25"/>
    </row>
    <row r="8" spans="1:4">
      <c r="A8" s="25" t="s">
        <v>58</v>
      </c>
      <c r="B8" s="25"/>
      <c r="C8" s="25"/>
      <c r="D8" s="25"/>
    </row>
    <row r="9" spans="1:4">
      <c r="A9" s="26"/>
      <c r="B9" s="27"/>
      <c r="C9" s="26"/>
      <c r="D9" s="26"/>
    </row>
    <row r="10" spans="1:4">
      <c r="A10" s="28" t="s">
        <v>61</v>
      </c>
      <c r="B10" s="26"/>
      <c r="C10" s="29"/>
      <c r="D10" s="29"/>
    </row>
  </sheetData>
  <mergeCells count="1">
    <mergeCell ref="A1:D1"/>
  </mergeCells>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B55"/>
  <sheetViews>
    <sheetView topLeftCell="A37" workbookViewId="0">
      <selection activeCell="F54" sqref="F54"/>
    </sheetView>
  </sheetViews>
  <sheetFormatPr defaultRowHeight="13.5"/>
  <cols>
    <col min="1" max="1" width="38.25" style="1" customWidth="1"/>
    <col min="2" max="2" width="33" style="1" customWidth="1"/>
    <col min="3" max="16384" width="9" style="1"/>
  </cols>
  <sheetData>
    <row r="1" spans="1:2" ht="36" customHeight="1">
      <c r="A1" s="106" t="s">
        <v>63</v>
      </c>
      <c r="B1" s="106"/>
    </row>
    <row r="2" spans="1:2" ht="19.5" customHeight="1">
      <c r="A2" s="30" t="s">
        <v>107</v>
      </c>
      <c r="B2" s="31" t="s">
        <v>108</v>
      </c>
    </row>
    <row r="3" spans="1:2" ht="24.95" customHeight="1">
      <c r="A3" s="32" t="s">
        <v>109</v>
      </c>
      <c r="B3" s="32" t="s">
        <v>110</v>
      </c>
    </row>
    <row r="4" spans="1:2" ht="24.95" customHeight="1">
      <c r="A4" s="33" t="s">
        <v>111</v>
      </c>
      <c r="B4" s="34">
        <f>SUM(B5:B16)</f>
        <v>5560172.3999999994</v>
      </c>
    </row>
    <row r="5" spans="1:2" ht="24.95" customHeight="1">
      <c r="A5" s="35" t="s">
        <v>64</v>
      </c>
      <c r="B5" s="34">
        <v>896256</v>
      </c>
    </row>
    <row r="6" spans="1:2" ht="24.95" customHeight="1">
      <c r="A6" s="35" t="s">
        <v>65</v>
      </c>
      <c r="B6" s="34">
        <v>1257888</v>
      </c>
    </row>
    <row r="7" spans="1:2" ht="24.95" customHeight="1">
      <c r="A7" s="35" t="s">
        <v>66</v>
      </c>
      <c r="B7" s="34">
        <v>1418585</v>
      </c>
    </row>
    <row r="8" spans="1:2" ht="24.95" customHeight="1">
      <c r="A8" s="35" t="s">
        <v>67</v>
      </c>
      <c r="B8" s="34">
        <v>256620</v>
      </c>
    </row>
    <row r="9" spans="1:2" ht="24.95" customHeight="1">
      <c r="A9" s="35" t="s">
        <v>68</v>
      </c>
      <c r="B9" s="34">
        <v>395357.6</v>
      </c>
    </row>
    <row r="10" spans="1:2" ht="24.95" customHeight="1">
      <c r="A10" s="35" t="s">
        <v>69</v>
      </c>
      <c r="B10" s="34">
        <v>197678.8</v>
      </c>
    </row>
    <row r="11" spans="1:2" ht="24.95" customHeight="1">
      <c r="A11" s="36" t="s">
        <v>112</v>
      </c>
      <c r="B11" s="34">
        <v>139750</v>
      </c>
    </row>
    <row r="12" spans="1:2" ht="24.95" customHeight="1">
      <c r="A12" s="36" t="s">
        <v>113</v>
      </c>
      <c r="B12" s="34">
        <v>149125</v>
      </c>
    </row>
    <row r="13" spans="1:2" ht="24.95" customHeight="1">
      <c r="A13" s="35" t="s">
        <v>70</v>
      </c>
      <c r="B13" s="34">
        <v>12730</v>
      </c>
    </row>
    <row r="14" spans="1:2" ht="24.95" customHeight="1">
      <c r="A14" s="36" t="s">
        <v>114</v>
      </c>
      <c r="B14" s="34">
        <v>552072</v>
      </c>
    </row>
    <row r="15" spans="1:2" ht="24.95" customHeight="1">
      <c r="A15" s="36" t="s">
        <v>115</v>
      </c>
      <c r="B15" s="34"/>
    </row>
    <row r="16" spans="1:2" ht="24.95" customHeight="1">
      <c r="A16" s="35" t="s">
        <v>71</v>
      </c>
      <c r="B16" s="34">
        <v>284110</v>
      </c>
    </row>
    <row r="17" spans="1:2" ht="24.95" customHeight="1">
      <c r="A17" s="37" t="s">
        <v>116</v>
      </c>
      <c r="B17" s="34">
        <f>SUM(B18:B41)</f>
        <v>1294860</v>
      </c>
    </row>
    <row r="18" spans="1:2" ht="24.95" customHeight="1">
      <c r="A18" s="35" t="s">
        <v>72</v>
      </c>
      <c r="B18" s="34">
        <v>100000</v>
      </c>
    </row>
    <row r="19" spans="1:2" ht="24.95" customHeight="1">
      <c r="A19" s="35" t="s">
        <v>73</v>
      </c>
      <c r="B19" s="34">
        <v>0</v>
      </c>
    </row>
    <row r="20" spans="1:2" ht="24.95" customHeight="1">
      <c r="A20" s="35" t="s">
        <v>74</v>
      </c>
      <c r="B20" s="34">
        <v>0</v>
      </c>
    </row>
    <row r="21" spans="1:2" ht="24.95" customHeight="1">
      <c r="A21" s="35" t="s">
        <v>75</v>
      </c>
      <c r="B21" s="34">
        <v>0</v>
      </c>
    </row>
    <row r="22" spans="1:2" ht="24.95" customHeight="1">
      <c r="A22" s="35" t="s">
        <v>76</v>
      </c>
      <c r="B22" s="34">
        <v>0</v>
      </c>
    </row>
    <row r="23" spans="1:2" ht="24.95" customHeight="1">
      <c r="A23" s="35" t="s">
        <v>77</v>
      </c>
      <c r="B23" s="34">
        <v>25000</v>
      </c>
    </row>
    <row r="24" spans="1:2" ht="24.95" customHeight="1">
      <c r="A24" s="35" t="s">
        <v>78</v>
      </c>
      <c r="B24" s="34">
        <v>30000</v>
      </c>
    </row>
    <row r="25" spans="1:2" ht="24.95" customHeight="1">
      <c r="A25" s="35" t="s">
        <v>79</v>
      </c>
      <c r="B25" s="34">
        <v>35000</v>
      </c>
    </row>
    <row r="26" spans="1:2" ht="24.95" customHeight="1">
      <c r="A26" s="35" t="s">
        <v>80</v>
      </c>
      <c r="B26" s="34">
        <v>30000</v>
      </c>
    </row>
    <row r="27" spans="1:2" ht="24.95" customHeight="1">
      <c r="A27" s="35" t="s">
        <v>81</v>
      </c>
      <c r="B27" s="34">
        <v>0</v>
      </c>
    </row>
    <row r="28" spans="1:2" ht="24.95" customHeight="1">
      <c r="A28" s="35" t="s">
        <v>82</v>
      </c>
      <c r="B28" s="34">
        <v>0</v>
      </c>
    </row>
    <row r="29" spans="1:2" ht="24.95" customHeight="1">
      <c r="A29" s="35" t="s">
        <v>83</v>
      </c>
      <c r="B29" s="34">
        <v>0</v>
      </c>
    </row>
    <row r="30" spans="1:2" ht="24.95" customHeight="1">
      <c r="A30" s="35" t="s">
        <v>84</v>
      </c>
      <c r="B30" s="34">
        <v>0</v>
      </c>
    </row>
    <row r="31" spans="1:2" ht="24.95" customHeight="1">
      <c r="A31" s="35" t="s">
        <v>85</v>
      </c>
      <c r="B31" s="34">
        <v>25000</v>
      </c>
    </row>
    <row r="32" spans="1:2" ht="24.95" customHeight="1">
      <c r="A32" s="35" t="s">
        <v>86</v>
      </c>
      <c r="B32" s="34"/>
    </row>
    <row r="33" spans="1:2" ht="24.95" customHeight="1">
      <c r="A33" s="35" t="s">
        <v>87</v>
      </c>
      <c r="B33" s="34"/>
    </row>
    <row r="34" spans="1:2" ht="24.95" customHeight="1">
      <c r="A34" s="35" t="s">
        <v>88</v>
      </c>
      <c r="B34" s="34">
        <v>600000</v>
      </c>
    </row>
    <row r="35" spans="1:2" ht="24.95" customHeight="1">
      <c r="A35" s="35" t="s">
        <v>89</v>
      </c>
      <c r="B35" s="34">
        <v>0</v>
      </c>
    </row>
    <row r="36" spans="1:2" ht="24.95" customHeight="1">
      <c r="A36" s="35" t="s">
        <v>90</v>
      </c>
      <c r="B36" s="34">
        <v>65000</v>
      </c>
    </row>
    <row r="37" spans="1:2" ht="24.95" customHeight="1">
      <c r="A37" s="35" t="s">
        <v>91</v>
      </c>
      <c r="B37" s="34">
        <v>174000</v>
      </c>
    </row>
    <row r="38" spans="1:2" ht="24.95" customHeight="1">
      <c r="A38" s="35" t="s">
        <v>92</v>
      </c>
      <c r="B38" s="34">
        <v>0</v>
      </c>
    </row>
    <row r="39" spans="1:2" ht="24.95" customHeight="1">
      <c r="A39" s="35" t="s">
        <v>93</v>
      </c>
      <c r="B39" s="34">
        <v>175660</v>
      </c>
    </row>
    <row r="40" spans="1:2" ht="24.95" customHeight="1">
      <c r="A40" s="35" t="s">
        <v>94</v>
      </c>
      <c r="B40" s="34">
        <v>35200</v>
      </c>
    </row>
    <row r="41" spans="1:2" ht="24.95" customHeight="1">
      <c r="A41" s="38" t="s">
        <v>117</v>
      </c>
      <c r="B41" s="34"/>
    </row>
    <row r="42" spans="1:2" ht="24.95" customHeight="1">
      <c r="A42" s="37" t="s">
        <v>118</v>
      </c>
      <c r="B42" s="34">
        <f>SUM(B43:B50)</f>
        <v>52280</v>
      </c>
    </row>
    <row r="43" spans="1:2" ht="24.95" customHeight="1">
      <c r="A43" s="35" t="s">
        <v>95</v>
      </c>
      <c r="B43" s="34"/>
    </row>
    <row r="44" spans="1:2" ht="24.95" customHeight="1">
      <c r="A44" s="35" t="s">
        <v>96</v>
      </c>
      <c r="B44" s="34"/>
    </row>
    <row r="45" spans="1:2" ht="24.95" customHeight="1">
      <c r="A45" s="35" t="s">
        <v>97</v>
      </c>
      <c r="B45" s="34"/>
    </row>
    <row r="46" spans="1:2" ht="24.95" customHeight="1">
      <c r="A46" s="35" t="s">
        <v>98</v>
      </c>
      <c r="B46" s="34"/>
    </row>
    <row r="47" spans="1:2" ht="24.95" customHeight="1">
      <c r="A47" s="35" t="s">
        <v>99</v>
      </c>
      <c r="B47" s="34">
        <v>3360</v>
      </c>
    </row>
    <row r="48" spans="1:2" ht="24.95" customHeight="1">
      <c r="A48" s="36" t="s">
        <v>119</v>
      </c>
      <c r="B48" s="34">
        <v>47720</v>
      </c>
    </row>
    <row r="49" spans="1:2" ht="24.95" customHeight="1">
      <c r="A49" s="35" t="s">
        <v>100</v>
      </c>
      <c r="B49" s="34">
        <v>1200</v>
      </c>
    </row>
    <row r="50" spans="1:2" ht="24.95" customHeight="1">
      <c r="A50" s="35" t="s">
        <v>101</v>
      </c>
      <c r="B50" s="34"/>
    </row>
    <row r="51" spans="1:2" ht="24.95" customHeight="1">
      <c r="A51" s="37" t="s">
        <v>102</v>
      </c>
      <c r="B51" s="34">
        <f>SUM(B52:B54)</f>
        <v>5000</v>
      </c>
    </row>
    <row r="52" spans="1:2" ht="24.95" customHeight="1">
      <c r="A52" s="35" t="s">
        <v>103</v>
      </c>
      <c r="B52" s="34">
        <v>5000</v>
      </c>
    </row>
    <row r="53" spans="1:2" ht="24.95" customHeight="1">
      <c r="A53" s="35" t="s">
        <v>104</v>
      </c>
      <c r="B53" s="34"/>
    </row>
    <row r="54" spans="1:2" ht="24.95" customHeight="1">
      <c r="A54" s="36" t="s">
        <v>105</v>
      </c>
      <c r="B54" s="34">
        <v>0</v>
      </c>
    </row>
    <row r="55" spans="1:2" ht="24.95" customHeight="1">
      <c r="A55" s="32" t="s">
        <v>106</v>
      </c>
      <c r="B55" s="34">
        <f>B51+B42+B17+B4</f>
        <v>6912312.3999999994</v>
      </c>
    </row>
  </sheetData>
  <mergeCells count="1">
    <mergeCell ref="A1:B1"/>
  </mergeCells>
  <phoneticPr fontId="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M6"/>
  <sheetViews>
    <sheetView topLeftCell="B1" workbookViewId="0">
      <selection activeCell="B5" sqref="B5:M6"/>
    </sheetView>
  </sheetViews>
  <sheetFormatPr defaultRowHeight="13.5"/>
  <cols>
    <col min="1" max="1" width="41.125" customWidth="1"/>
    <col min="2" max="2" width="14.875" customWidth="1"/>
    <col min="3" max="3" width="13.875" customWidth="1"/>
    <col min="4" max="6" width="14.25" customWidth="1"/>
    <col min="7" max="7" width="12.625" customWidth="1"/>
    <col min="8" max="10" width="13.625" customWidth="1"/>
    <col min="11" max="12" width="12.625" customWidth="1"/>
    <col min="13" max="13" width="15.375" customWidth="1"/>
  </cols>
  <sheetData>
    <row r="1" spans="1:13" ht="23.25">
      <c r="A1" s="108" t="s">
        <v>126</v>
      </c>
      <c r="B1" s="108"/>
      <c r="C1" s="108"/>
      <c r="D1" s="108"/>
      <c r="E1" s="108"/>
      <c r="F1" s="108"/>
      <c r="G1" s="108"/>
      <c r="H1" s="108"/>
      <c r="I1" s="108"/>
      <c r="J1" s="108"/>
      <c r="K1" s="108"/>
      <c r="L1" s="108"/>
    </row>
    <row r="2" spans="1:13">
      <c r="A2" s="1"/>
      <c r="B2" s="1"/>
      <c r="C2" s="1"/>
      <c r="D2" s="1"/>
      <c r="E2" s="1"/>
      <c r="F2" s="1"/>
      <c r="G2" s="1"/>
      <c r="H2" s="1"/>
      <c r="I2" s="1"/>
      <c r="J2" s="1"/>
      <c r="K2" s="1"/>
      <c r="L2" s="39" t="s">
        <v>51</v>
      </c>
    </row>
    <row r="3" spans="1:13">
      <c r="A3" s="109" t="s">
        <v>39</v>
      </c>
      <c r="B3" s="111" t="s">
        <v>125</v>
      </c>
      <c r="C3" s="112"/>
      <c r="D3" s="112"/>
      <c r="E3" s="112"/>
      <c r="F3" s="112"/>
      <c r="G3" s="113"/>
      <c r="H3" s="114" t="s">
        <v>9</v>
      </c>
      <c r="I3" s="114" t="s">
        <v>13</v>
      </c>
      <c r="J3" s="110" t="s">
        <v>17</v>
      </c>
      <c r="K3" s="114" t="s">
        <v>120</v>
      </c>
      <c r="L3" s="111" t="s">
        <v>15</v>
      </c>
      <c r="M3" s="107" t="s">
        <v>227</v>
      </c>
    </row>
    <row r="4" spans="1:13" ht="28.5">
      <c r="A4" s="110"/>
      <c r="B4" s="40" t="s">
        <v>121</v>
      </c>
      <c r="C4" s="40" t="s">
        <v>11</v>
      </c>
      <c r="D4" s="40" t="s">
        <v>122</v>
      </c>
      <c r="E4" s="40" t="s">
        <v>123</v>
      </c>
      <c r="F4" s="40" t="s">
        <v>28</v>
      </c>
      <c r="G4" s="41" t="s">
        <v>29</v>
      </c>
      <c r="H4" s="115"/>
      <c r="I4" s="115"/>
      <c r="J4" s="116"/>
      <c r="K4" s="115"/>
      <c r="L4" s="117"/>
      <c r="M4" s="107"/>
    </row>
    <row r="5" spans="1:13">
      <c r="A5" s="42" t="s">
        <v>40</v>
      </c>
      <c r="B5" s="93">
        <v>8492312.4000000004</v>
      </c>
      <c r="C5" s="93"/>
      <c r="D5" s="93">
        <f>D6</f>
        <v>640000</v>
      </c>
      <c r="E5" s="93"/>
      <c r="F5" s="93"/>
      <c r="G5" s="93"/>
      <c r="H5" s="93"/>
      <c r="I5" s="93"/>
      <c r="J5" s="93"/>
      <c r="K5" s="93"/>
      <c r="L5" s="94"/>
      <c r="M5" s="95">
        <f>SUM(M6)</f>
        <v>9132312.4000000004</v>
      </c>
    </row>
    <row r="6" spans="1:13">
      <c r="A6" s="43" t="s">
        <v>124</v>
      </c>
      <c r="B6" s="93">
        <v>8492312.4000000004</v>
      </c>
      <c r="C6" s="93"/>
      <c r="D6" s="93">
        <v>640000</v>
      </c>
      <c r="E6" s="93"/>
      <c r="F6" s="93"/>
      <c r="G6" s="93"/>
      <c r="H6" s="93"/>
      <c r="I6" s="93"/>
      <c r="J6" s="93"/>
      <c r="K6" s="93"/>
      <c r="L6" s="94"/>
      <c r="M6" s="95">
        <f>SUM(B6:L6)</f>
        <v>9132312.4000000004</v>
      </c>
    </row>
  </sheetData>
  <mergeCells count="9">
    <mergeCell ref="M3:M4"/>
    <mergeCell ref="A1:L1"/>
    <mergeCell ref="A3:A4"/>
    <mergeCell ref="B3:G3"/>
    <mergeCell ref="H3:H4"/>
    <mergeCell ref="I3:I4"/>
    <mergeCell ref="J3:J4"/>
    <mergeCell ref="K3:K4"/>
    <mergeCell ref="L3:L4"/>
  </mergeCells>
  <phoneticPr fontId="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I6"/>
  <sheetViews>
    <sheetView workbookViewId="0">
      <selection activeCell="D18" sqref="D18"/>
    </sheetView>
  </sheetViews>
  <sheetFormatPr defaultRowHeight="13.5"/>
  <cols>
    <col min="1" max="1" width="41.125" customWidth="1"/>
    <col min="2" max="2" width="14.875" customWidth="1"/>
    <col min="3" max="3" width="15.375" customWidth="1"/>
    <col min="4" max="4" width="14.25" customWidth="1"/>
    <col min="5" max="5" width="11.625" customWidth="1"/>
    <col min="6" max="6" width="11.375" customWidth="1"/>
    <col min="7" max="7" width="11.625" customWidth="1"/>
    <col min="8" max="8" width="13.625" customWidth="1"/>
  </cols>
  <sheetData>
    <row r="1" spans="1:9" ht="21">
      <c r="A1" s="118" t="s">
        <v>137</v>
      </c>
      <c r="B1" s="118"/>
      <c r="C1" s="118"/>
      <c r="D1" s="118"/>
      <c r="E1" s="118"/>
      <c r="F1" s="118"/>
      <c r="G1" s="118"/>
      <c r="H1" s="118"/>
      <c r="I1" s="1"/>
    </row>
    <row r="2" spans="1:9">
      <c r="A2" s="1"/>
      <c r="B2" s="1"/>
      <c r="C2" s="1"/>
      <c r="D2" s="1"/>
      <c r="E2" s="1"/>
      <c r="F2" s="1"/>
      <c r="G2" s="1"/>
      <c r="H2" s="44" t="s">
        <v>127</v>
      </c>
      <c r="I2" s="1"/>
    </row>
    <row r="3" spans="1:9">
      <c r="A3" s="119" t="s">
        <v>128</v>
      </c>
      <c r="B3" s="119" t="s">
        <v>129</v>
      </c>
      <c r="C3" s="121"/>
      <c r="D3" s="119" t="s">
        <v>130</v>
      </c>
      <c r="E3" s="121" t="s">
        <v>131</v>
      </c>
      <c r="F3" s="121" t="s">
        <v>132</v>
      </c>
      <c r="G3" s="121" t="s">
        <v>133</v>
      </c>
      <c r="H3" s="121" t="s">
        <v>134</v>
      </c>
      <c r="I3" s="1"/>
    </row>
    <row r="4" spans="1:9">
      <c r="A4" s="120"/>
      <c r="B4" s="45" t="s">
        <v>135</v>
      </c>
      <c r="C4" s="46" t="s">
        <v>136</v>
      </c>
      <c r="D4" s="122"/>
      <c r="E4" s="120"/>
      <c r="F4" s="120"/>
      <c r="G4" s="120"/>
      <c r="H4" s="120"/>
      <c r="I4" s="1"/>
    </row>
    <row r="5" spans="1:9">
      <c r="A5" s="42" t="s">
        <v>40</v>
      </c>
      <c r="B5" s="96">
        <v>5612452.4000000004</v>
      </c>
      <c r="C5" s="96">
        <v>1299860</v>
      </c>
      <c r="D5" s="96">
        <f>D6</f>
        <v>2220000</v>
      </c>
      <c r="E5" s="96"/>
      <c r="F5" s="96"/>
      <c r="G5" s="96"/>
      <c r="H5" s="96">
        <f>H6</f>
        <v>9132312.4000000004</v>
      </c>
      <c r="I5" s="1"/>
    </row>
    <row r="6" spans="1:9">
      <c r="A6" s="43" t="s">
        <v>124</v>
      </c>
      <c r="B6" s="96">
        <v>5612452.4000000004</v>
      </c>
      <c r="C6" s="96">
        <v>1299860</v>
      </c>
      <c r="D6" s="96">
        <v>2220000</v>
      </c>
      <c r="E6" s="96"/>
      <c r="F6" s="96"/>
      <c r="G6" s="96"/>
      <c r="H6" s="96">
        <v>9132312.4000000004</v>
      </c>
      <c r="I6" s="1"/>
    </row>
  </sheetData>
  <mergeCells count="8">
    <mergeCell ref="A1:H1"/>
    <mergeCell ref="A3:A4"/>
    <mergeCell ref="B3:C3"/>
    <mergeCell ref="D3:D4"/>
    <mergeCell ref="E3:E4"/>
    <mergeCell ref="F3:F4"/>
    <mergeCell ref="G3:G4"/>
    <mergeCell ref="H3:H4"/>
  </mergeCells>
  <phoneticPr fontId="1"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M28"/>
  <sheetViews>
    <sheetView topLeftCell="C1" workbookViewId="0">
      <selection activeCell="A15" sqref="A15:XFD15"/>
    </sheetView>
  </sheetViews>
  <sheetFormatPr defaultRowHeight="13.5"/>
  <cols>
    <col min="1" max="1" width="32.375" style="1" customWidth="1"/>
    <col min="2" max="2" width="30.25" style="1" customWidth="1"/>
    <col min="3" max="3" width="14.375" style="1" customWidth="1"/>
    <col min="4" max="13" width="12.625" style="1" customWidth="1"/>
    <col min="14" max="16384" width="9" style="1"/>
  </cols>
  <sheetData>
    <row r="1" spans="1:13">
      <c r="A1" s="123" t="s">
        <v>165</v>
      </c>
      <c r="B1" s="123"/>
      <c r="C1" s="123"/>
      <c r="D1" s="123"/>
      <c r="E1" s="123"/>
      <c r="F1" s="123"/>
      <c r="G1" s="123"/>
      <c r="H1" s="123"/>
      <c r="I1" s="123"/>
      <c r="J1" s="123"/>
      <c r="K1" s="123"/>
      <c r="L1" s="123"/>
      <c r="M1" s="123"/>
    </row>
    <row r="2" spans="1:13">
      <c r="A2" s="123"/>
      <c r="B2" s="123"/>
      <c r="C2" s="123"/>
      <c r="D2" s="123"/>
      <c r="E2" s="123"/>
      <c r="F2" s="123"/>
      <c r="G2" s="123"/>
      <c r="H2" s="123"/>
      <c r="I2" s="123"/>
      <c r="J2" s="123"/>
      <c r="K2" s="123"/>
      <c r="L2" s="123"/>
      <c r="M2" s="123"/>
    </row>
    <row r="3" spans="1:13">
      <c r="A3" s="47"/>
      <c r="B3" s="48"/>
      <c r="E3" s="49"/>
      <c r="F3" s="49"/>
      <c r="G3" s="49"/>
      <c r="H3" s="49"/>
      <c r="I3" s="49"/>
      <c r="J3" s="49"/>
      <c r="K3" s="49"/>
      <c r="L3" s="49"/>
      <c r="M3" s="49" t="s">
        <v>0</v>
      </c>
    </row>
    <row r="4" spans="1:13" ht="22.5">
      <c r="A4" s="50" t="s">
        <v>138</v>
      </c>
      <c r="B4" s="51" t="s">
        <v>139</v>
      </c>
      <c r="C4" s="51" t="s">
        <v>140</v>
      </c>
      <c r="D4" s="52" t="s">
        <v>121</v>
      </c>
      <c r="E4" s="52" t="s">
        <v>141</v>
      </c>
      <c r="F4" s="52" t="s">
        <v>122</v>
      </c>
      <c r="G4" s="52" t="s">
        <v>9</v>
      </c>
      <c r="H4" s="52" t="s">
        <v>11</v>
      </c>
      <c r="I4" s="52" t="s">
        <v>13</v>
      </c>
      <c r="J4" s="52" t="s">
        <v>15</v>
      </c>
      <c r="K4" s="52" t="s">
        <v>28</v>
      </c>
      <c r="L4" s="52" t="s">
        <v>142</v>
      </c>
      <c r="M4" s="53" t="s">
        <v>143</v>
      </c>
    </row>
    <row r="5" spans="1:13">
      <c r="A5" s="54" t="s">
        <v>166</v>
      </c>
      <c r="B5" s="55"/>
      <c r="C5" s="56">
        <f>C6</f>
        <v>9132312.4000000004</v>
      </c>
      <c r="D5" s="56">
        <v>8492312.4000000004</v>
      </c>
      <c r="E5" s="56">
        <v>0</v>
      </c>
      <c r="F5" s="56">
        <f>F6</f>
        <v>640000</v>
      </c>
      <c r="G5" s="56">
        <v>0</v>
      </c>
      <c r="H5" s="56">
        <v>0</v>
      </c>
      <c r="I5" s="56">
        <v>0</v>
      </c>
      <c r="J5" s="56">
        <v>0</v>
      </c>
      <c r="K5" s="56">
        <v>0</v>
      </c>
      <c r="L5" s="56">
        <v>0</v>
      </c>
      <c r="M5" s="56">
        <v>0</v>
      </c>
    </row>
    <row r="6" spans="1:13" ht="22.5">
      <c r="A6" s="54" t="s">
        <v>167</v>
      </c>
      <c r="B6" s="55"/>
      <c r="C6" s="56">
        <v>9132312.4000000004</v>
      </c>
      <c r="D6" s="56">
        <v>8492312.4000000004</v>
      </c>
      <c r="E6" s="56">
        <v>0</v>
      </c>
      <c r="F6" s="56">
        <v>640000</v>
      </c>
      <c r="G6" s="56">
        <v>0</v>
      </c>
      <c r="H6" s="56">
        <v>0</v>
      </c>
      <c r="I6" s="56">
        <v>0</v>
      </c>
      <c r="J6" s="56">
        <v>0</v>
      </c>
      <c r="K6" s="56">
        <v>0</v>
      </c>
      <c r="L6" s="56">
        <v>0</v>
      </c>
      <c r="M6" s="56">
        <v>0</v>
      </c>
    </row>
    <row r="7" spans="1:13">
      <c r="A7" s="54" t="s">
        <v>144</v>
      </c>
      <c r="B7" s="55"/>
      <c r="C7" s="56">
        <v>6912312.4000000004</v>
      </c>
      <c r="D7" s="56">
        <v>6912312.4000000004</v>
      </c>
      <c r="E7" s="56">
        <v>0</v>
      </c>
      <c r="F7" s="56">
        <v>0</v>
      </c>
      <c r="G7" s="56">
        <v>0</v>
      </c>
      <c r="H7" s="56">
        <v>0</v>
      </c>
      <c r="I7" s="56">
        <v>0</v>
      </c>
      <c r="J7" s="56">
        <v>0</v>
      </c>
      <c r="K7" s="56">
        <v>0</v>
      </c>
      <c r="L7" s="56">
        <v>0</v>
      </c>
      <c r="M7" s="56">
        <v>0</v>
      </c>
    </row>
    <row r="8" spans="1:13">
      <c r="A8" s="54" t="s">
        <v>145</v>
      </c>
      <c r="B8" s="55"/>
      <c r="C8" s="56">
        <v>5560172.4000000004</v>
      </c>
      <c r="D8" s="56">
        <v>5560172.4000000004</v>
      </c>
      <c r="E8" s="56">
        <v>0</v>
      </c>
      <c r="F8" s="56">
        <v>0</v>
      </c>
      <c r="G8" s="56">
        <v>0</v>
      </c>
      <c r="H8" s="56">
        <v>0</v>
      </c>
      <c r="I8" s="56">
        <v>0</v>
      </c>
      <c r="J8" s="56">
        <v>0</v>
      </c>
      <c r="K8" s="56">
        <v>0</v>
      </c>
      <c r="L8" s="56">
        <v>0</v>
      </c>
      <c r="M8" s="56">
        <v>0</v>
      </c>
    </row>
    <row r="9" spans="1:13">
      <c r="A9" s="54" t="s">
        <v>146</v>
      </c>
      <c r="B9" s="55" t="s">
        <v>147</v>
      </c>
      <c r="C9" s="56">
        <v>395357.6</v>
      </c>
      <c r="D9" s="56">
        <v>395357.6</v>
      </c>
      <c r="E9" s="56">
        <v>0</v>
      </c>
      <c r="F9" s="56">
        <v>0</v>
      </c>
      <c r="G9" s="56">
        <v>0</v>
      </c>
      <c r="H9" s="56">
        <v>0</v>
      </c>
      <c r="I9" s="56">
        <v>0</v>
      </c>
      <c r="J9" s="56">
        <v>0</v>
      </c>
      <c r="K9" s="56">
        <v>0</v>
      </c>
      <c r="L9" s="56">
        <v>0</v>
      </c>
      <c r="M9" s="56">
        <v>0</v>
      </c>
    </row>
    <row r="10" spans="1:13">
      <c r="A10" s="54" t="s">
        <v>146</v>
      </c>
      <c r="B10" s="55" t="s">
        <v>148</v>
      </c>
      <c r="C10" s="56">
        <v>197678.8</v>
      </c>
      <c r="D10" s="56">
        <v>197678.8</v>
      </c>
      <c r="E10" s="56">
        <v>0</v>
      </c>
      <c r="F10" s="56">
        <v>0</v>
      </c>
      <c r="G10" s="56">
        <v>0</v>
      </c>
      <c r="H10" s="56">
        <v>0</v>
      </c>
      <c r="I10" s="56">
        <v>0</v>
      </c>
      <c r="J10" s="56">
        <v>0</v>
      </c>
      <c r="K10" s="56">
        <v>0</v>
      </c>
      <c r="L10" s="56">
        <v>0</v>
      </c>
      <c r="M10" s="56">
        <v>0</v>
      </c>
    </row>
    <row r="11" spans="1:13">
      <c r="A11" s="54" t="s">
        <v>146</v>
      </c>
      <c r="B11" s="55" t="s">
        <v>149</v>
      </c>
      <c r="C11" s="56">
        <v>790380</v>
      </c>
      <c r="D11" s="56">
        <v>790380</v>
      </c>
      <c r="E11" s="56">
        <v>0</v>
      </c>
      <c r="F11" s="56">
        <v>0</v>
      </c>
      <c r="G11" s="56">
        <v>0</v>
      </c>
      <c r="H11" s="56">
        <v>0</v>
      </c>
      <c r="I11" s="56">
        <v>0</v>
      </c>
      <c r="J11" s="56">
        <v>0</v>
      </c>
      <c r="K11" s="56">
        <v>0</v>
      </c>
      <c r="L11" s="56">
        <v>0</v>
      </c>
      <c r="M11" s="56">
        <v>0</v>
      </c>
    </row>
    <row r="12" spans="1:13">
      <c r="A12" s="54" t="s">
        <v>146</v>
      </c>
      <c r="B12" s="55" t="s">
        <v>150</v>
      </c>
      <c r="C12" s="56">
        <v>4176756</v>
      </c>
      <c r="D12" s="56">
        <v>4176756</v>
      </c>
      <c r="E12" s="56">
        <v>0</v>
      </c>
      <c r="F12" s="56">
        <v>0</v>
      </c>
      <c r="G12" s="56">
        <v>0</v>
      </c>
      <c r="H12" s="56">
        <v>0</v>
      </c>
      <c r="I12" s="56">
        <v>0</v>
      </c>
      <c r="J12" s="56">
        <v>0</v>
      </c>
      <c r="K12" s="56">
        <v>0</v>
      </c>
      <c r="L12" s="56">
        <v>0</v>
      </c>
      <c r="M12" s="56">
        <v>0</v>
      </c>
    </row>
    <row r="13" spans="1:13">
      <c r="A13" s="54" t="s">
        <v>151</v>
      </c>
      <c r="B13" s="55"/>
      <c r="C13" s="56">
        <v>1299860</v>
      </c>
      <c r="D13" s="56">
        <v>1299860</v>
      </c>
      <c r="E13" s="56">
        <v>0</v>
      </c>
      <c r="F13" s="56">
        <v>0</v>
      </c>
      <c r="G13" s="56">
        <v>0</v>
      </c>
      <c r="H13" s="56">
        <v>0</v>
      </c>
      <c r="I13" s="56">
        <v>0</v>
      </c>
      <c r="J13" s="56">
        <v>0</v>
      </c>
      <c r="K13" s="56">
        <v>0</v>
      </c>
      <c r="L13" s="56">
        <v>0</v>
      </c>
      <c r="M13" s="56">
        <v>0</v>
      </c>
    </row>
    <row r="14" spans="1:13">
      <c r="A14" s="54" t="s">
        <v>152</v>
      </c>
      <c r="B14" s="55" t="s">
        <v>149</v>
      </c>
      <c r="C14" s="56">
        <v>91800</v>
      </c>
      <c r="D14" s="56">
        <v>91800</v>
      </c>
      <c r="E14" s="56">
        <v>0</v>
      </c>
      <c r="F14" s="56">
        <v>0</v>
      </c>
      <c r="G14" s="56">
        <v>0</v>
      </c>
      <c r="H14" s="56">
        <v>0</v>
      </c>
      <c r="I14" s="56">
        <v>0</v>
      </c>
      <c r="J14" s="56">
        <v>0</v>
      </c>
      <c r="K14" s="56">
        <v>0</v>
      </c>
      <c r="L14" s="56">
        <v>0</v>
      </c>
      <c r="M14" s="56">
        <v>0</v>
      </c>
    </row>
    <row r="15" spans="1:13">
      <c r="A15" s="54" t="s">
        <v>152</v>
      </c>
      <c r="B15" s="55" t="s">
        <v>150</v>
      </c>
      <c r="C15" s="56">
        <v>1208060</v>
      </c>
      <c r="D15" s="56">
        <v>1208060</v>
      </c>
      <c r="E15" s="56">
        <v>0</v>
      </c>
      <c r="F15" s="56">
        <v>0</v>
      </c>
      <c r="G15" s="56">
        <v>0</v>
      </c>
      <c r="H15" s="56">
        <v>0</v>
      </c>
      <c r="I15" s="56">
        <v>0</v>
      </c>
      <c r="J15" s="56">
        <v>0</v>
      </c>
      <c r="K15" s="56">
        <v>0</v>
      </c>
      <c r="L15" s="56">
        <v>0</v>
      </c>
      <c r="M15" s="56">
        <v>0</v>
      </c>
    </row>
    <row r="16" spans="1:13">
      <c r="A16" s="54" t="s">
        <v>153</v>
      </c>
      <c r="B16" s="55"/>
      <c r="C16" s="56">
        <v>52280</v>
      </c>
      <c r="D16" s="56">
        <v>52280</v>
      </c>
      <c r="E16" s="56">
        <v>0</v>
      </c>
      <c r="F16" s="56">
        <v>0</v>
      </c>
      <c r="G16" s="56">
        <v>0</v>
      </c>
      <c r="H16" s="56">
        <v>0</v>
      </c>
      <c r="I16" s="56">
        <v>0</v>
      </c>
      <c r="J16" s="56">
        <v>0</v>
      </c>
      <c r="K16" s="56">
        <v>0</v>
      </c>
      <c r="L16" s="56">
        <v>0</v>
      </c>
      <c r="M16" s="56">
        <v>0</v>
      </c>
    </row>
    <row r="17" spans="1:13">
      <c r="A17" s="54" t="s">
        <v>154</v>
      </c>
      <c r="B17" s="55" t="s">
        <v>149</v>
      </c>
      <c r="C17" s="56">
        <v>6265</v>
      </c>
      <c r="D17" s="56">
        <v>6265</v>
      </c>
      <c r="E17" s="56">
        <v>0</v>
      </c>
      <c r="F17" s="56">
        <v>0</v>
      </c>
      <c r="G17" s="56">
        <v>0</v>
      </c>
      <c r="H17" s="56">
        <v>0</v>
      </c>
      <c r="I17" s="56">
        <v>0</v>
      </c>
      <c r="J17" s="56">
        <v>0</v>
      </c>
      <c r="K17" s="56">
        <v>0</v>
      </c>
      <c r="L17" s="56">
        <v>0</v>
      </c>
      <c r="M17" s="56">
        <v>0</v>
      </c>
    </row>
    <row r="18" spans="1:13">
      <c r="A18" s="54" t="s">
        <v>154</v>
      </c>
      <c r="B18" s="55" t="s">
        <v>150</v>
      </c>
      <c r="C18" s="56">
        <v>46015</v>
      </c>
      <c r="D18" s="56">
        <v>46015</v>
      </c>
      <c r="E18" s="56">
        <v>0</v>
      </c>
      <c r="F18" s="56">
        <v>0</v>
      </c>
      <c r="G18" s="56">
        <v>0</v>
      </c>
      <c r="H18" s="56">
        <v>0</v>
      </c>
      <c r="I18" s="56">
        <v>0</v>
      </c>
      <c r="J18" s="56">
        <v>0</v>
      </c>
      <c r="K18" s="56">
        <v>0</v>
      </c>
      <c r="L18" s="56">
        <v>0</v>
      </c>
      <c r="M18" s="56">
        <v>0</v>
      </c>
    </row>
    <row r="19" spans="1:13">
      <c r="A19" s="54" t="s">
        <v>155</v>
      </c>
      <c r="B19" s="55"/>
      <c r="C19" s="56">
        <v>2220000</v>
      </c>
      <c r="D19" s="56">
        <v>1580000</v>
      </c>
      <c r="E19" s="56">
        <v>0</v>
      </c>
      <c r="F19" s="56">
        <v>640000</v>
      </c>
      <c r="G19" s="56">
        <v>0</v>
      </c>
      <c r="H19" s="56">
        <v>0</v>
      </c>
      <c r="I19" s="56">
        <v>0</v>
      </c>
      <c r="J19" s="56">
        <v>0</v>
      </c>
      <c r="K19" s="56">
        <v>0</v>
      </c>
      <c r="L19" s="56">
        <v>0</v>
      </c>
      <c r="M19" s="56">
        <v>0</v>
      </c>
    </row>
    <row r="20" spans="1:13">
      <c r="A20" s="54" t="s">
        <v>156</v>
      </c>
      <c r="B20" s="55"/>
      <c r="C20" s="56">
        <v>630000</v>
      </c>
      <c r="D20" s="56">
        <v>630000</v>
      </c>
      <c r="E20" s="56">
        <v>0</v>
      </c>
      <c r="F20" s="56">
        <v>0</v>
      </c>
      <c r="G20" s="56">
        <v>0</v>
      </c>
      <c r="H20" s="56">
        <v>0</v>
      </c>
      <c r="I20" s="56">
        <v>0</v>
      </c>
      <c r="J20" s="56">
        <v>0</v>
      </c>
      <c r="K20" s="56">
        <v>0</v>
      </c>
      <c r="L20" s="56">
        <v>0</v>
      </c>
      <c r="M20" s="56">
        <v>0</v>
      </c>
    </row>
    <row r="21" spans="1:13">
      <c r="A21" s="54" t="s">
        <v>157</v>
      </c>
      <c r="B21" s="55" t="s">
        <v>149</v>
      </c>
      <c r="C21" s="56">
        <v>190000</v>
      </c>
      <c r="D21" s="56">
        <v>190000</v>
      </c>
      <c r="E21" s="56">
        <v>0</v>
      </c>
      <c r="F21" s="56">
        <v>0</v>
      </c>
      <c r="G21" s="56">
        <v>0</v>
      </c>
      <c r="H21" s="56">
        <v>0</v>
      </c>
      <c r="I21" s="56">
        <v>0</v>
      </c>
      <c r="J21" s="56">
        <v>0</v>
      </c>
      <c r="K21" s="56">
        <v>0</v>
      </c>
      <c r="L21" s="56">
        <v>0</v>
      </c>
      <c r="M21" s="56">
        <v>0</v>
      </c>
    </row>
    <row r="22" spans="1:13">
      <c r="A22" s="54" t="s">
        <v>158</v>
      </c>
      <c r="B22" s="55" t="s">
        <v>149</v>
      </c>
      <c r="C22" s="56">
        <v>340000</v>
      </c>
      <c r="D22" s="56">
        <v>340000</v>
      </c>
      <c r="E22" s="56">
        <v>0</v>
      </c>
      <c r="F22" s="56">
        <v>0</v>
      </c>
      <c r="G22" s="56">
        <v>0</v>
      </c>
      <c r="H22" s="56">
        <v>0</v>
      </c>
      <c r="I22" s="56">
        <v>0</v>
      </c>
      <c r="J22" s="56">
        <v>0</v>
      </c>
      <c r="K22" s="56">
        <v>0</v>
      </c>
      <c r="L22" s="56">
        <v>0</v>
      </c>
      <c r="M22" s="56">
        <v>0</v>
      </c>
    </row>
    <row r="23" spans="1:13">
      <c r="A23" s="54" t="s">
        <v>159</v>
      </c>
      <c r="B23" s="55" t="s">
        <v>149</v>
      </c>
      <c r="C23" s="56">
        <v>100000</v>
      </c>
      <c r="D23" s="56">
        <v>100000</v>
      </c>
      <c r="E23" s="56">
        <v>0</v>
      </c>
      <c r="F23" s="56">
        <v>0</v>
      </c>
      <c r="G23" s="56">
        <v>0</v>
      </c>
      <c r="H23" s="56">
        <v>0</v>
      </c>
      <c r="I23" s="56">
        <v>0</v>
      </c>
      <c r="J23" s="56">
        <v>0</v>
      </c>
      <c r="K23" s="56">
        <v>0</v>
      </c>
      <c r="L23" s="56">
        <v>0</v>
      </c>
      <c r="M23" s="56">
        <v>0</v>
      </c>
    </row>
    <row r="24" spans="1:13">
      <c r="A24" s="54" t="s">
        <v>160</v>
      </c>
      <c r="B24" s="55"/>
      <c r="C24" s="56">
        <v>950000</v>
      </c>
      <c r="D24" s="56">
        <v>950000</v>
      </c>
      <c r="E24" s="56">
        <v>0</v>
      </c>
      <c r="F24" s="56">
        <v>0</v>
      </c>
      <c r="G24" s="56">
        <v>0</v>
      </c>
      <c r="H24" s="56">
        <v>0</v>
      </c>
      <c r="I24" s="56">
        <v>0</v>
      </c>
      <c r="J24" s="56">
        <v>0</v>
      </c>
      <c r="K24" s="56">
        <v>0</v>
      </c>
      <c r="L24" s="56">
        <v>0</v>
      </c>
      <c r="M24" s="56">
        <v>0</v>
      </c>
    </row>
    <row r="25" spans="1:13">
      <c r="A25" s="54" t="s">
        <v>161</v>
      </c>
      <c r="B25" s="55" t="s">
        <v>149</v>
      </c>
      <c r="C25" s="56">
        <v>160000</v>
      </c>
      <c r="D25" s="56">
        <v>160000</v>
      </c>
      <c r="E25" s="56">
        <v>0</v>
      </c>
      <c r="F25" s="56">
        <v>0</v>
      </c>
      <c r="G25" s="56">
        <v>0</v>
      </c>
      <c r="H25" s="56">
        <v>0</v>
      </c>
      <c r="I25" s="56">
        <v>0</v>
      </c>
      <c r="J25" s="56">
        <v>0</v>
      </c>
      <c r="K25" s="56">
        <v>0</v>
      </c>
      <c r="L25" s="56">
        <v>0</v>
      </c>
      <c r="M25" s="56">
        <v>0</v>
      </c>
    </row>
    <row r="26" spans="1:13">
      <c r="A26" s="54" t="s">
        <v>162</v>
      </c>
      <c r="B26" s="55" t="s">
        <v>149</v>
      </c>
      <c r="C26" s="56">
        <v>790000</v>
      </c>
      <c r="D26" s="56">
        <v>790000</v>
      </c>
      <c r="E26" s="56">
        <v>0</v>
      </c>
      <c r="F26" s="56">
        <v>0</v>
      </c>
      <c r="G26" s="56">
        <v>0</v>
      </c>
      <c r="H26" s="56">
        <v>0</v>
      </c>
      <c r="I26" s="56">
        <v>0</v>
      </c>
      <c r="J26" s="56">
        <v>0</v>
      </c>
      <c r="K26" s="56">
        <v>0</v>
      </c>
      <c r="L26" s="56">
        <v>0</v>
      </c>
      <c r="M26" s="56">
        <v>0</v>
      </c>
    </row>
    <row r="27" spans="1:13">
      <c r="A27" s="54" t="s">
        <v>163</v>
      </c>
      <c r="B27" s="55"/>
      <c r="C27" s="56">
        <v>640000</v>
      </c>
      <c r="D27" s="56">
        <v>0</v>
      </c>
      <c r="E27" s="56">
        <v>0</v>
      </c>
      <c r="F27" s="56">
        <v>640000</v>
      </c>
      <c r="G27" s="56">
        <v>0</v>
      </c>
      <c r="H27" s="56">
        <v>0</v>
      </c>
      <c r="I27" s="56">
        <v>0</v>
      </c>
      <c r="J27" s="56">
        <v>0</v>
      </c>
      <c r="K27" s="56">
        <v>0</v>
      </c>
      <c r="L27" s="56">
        <v>0</v>
      </c>
      <c r="M27" s="56">
        <v>0</v>
      </c>
    </row>
    <row r="28" spans="1:13">
      <c r="A28" s="54" t="s">
        <v>164</v>
      </c>
      <c r="B28" s="55" t="s">
        <v>149</v>
      </c>
      <c r="C28" s="56">
        <v>640000</v>
      </c>
      <c r="D28" s="56">
        <v>0</v>
      </c>
      <c r="E28" s="56">
        <v>0</v>
      </c>
      <c r="F28" s="56">
        <v>640000</v>
      </c>
      <c r="G28" s="56">
        <v>0</v>
      </c>
      <c r="H28" s="56">
        <v>0</v>
      </c>
      <c r="I28" s="56">
        <v>0</v>
      </c>
      <c r="J28" s="56">
        <v>0</v>
      </c>
      <c r="K28" s="56">
        <v>0</v>
      </c>
      <c r="L28" s="56">
        <v>0</v>
      </c>
      <c r="M28" s="56">
        <v>0</v>
      </c>
    </row>
  </sheetData>
  <mergeCells count="1">
    <mergeCell ref="A1:M2"/>
  </mergeCells>
  <phoneticPr fontId="1"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Q14"/>
  <sheetViews>
    <sheetView workbookViewId="0">
      <selection activeCell="H30" sqref="H30"/>
    </sheetView>
  </sheetViews>
  <sheetFormatPr defaultRowHeight="13.5"/>
  <cols>
    <col min="1" max="1" width="27.5" style="1" customWidth="1"/>
    <col min="2" max="2" width="16" style="1" customWidth="1"/>
    <col min="3" max="3" width="13.375" style="1" customWidth="1"/>
    <col min="4" max="4" width="8.125" style="1" customWidth="1"/>
    <col min="5" max="5" width="9.375" style="1" customWidth="1"/>
    <col min="6" max="6" width="5.875" style="1" customWidth="1"/>
    <col min="7" max="7" width="6.375" style="1" customWidth="1"/>
    <col min="8" max="8" width="10.875" style="1" customWidth="1"/>
    <col min="9" max="9" width="11.75" style="1" customWidth="1"/>
    <col min="10" max="10" width="11.5" style="1" customWidth="1"/>
    <col min="11" max="11" width="9.375" style="1" customWidth="1"/>
    <col min="12" max="12" width="9.875" style="1" customWidth="1"/>
    <col min="13" max="13" width="11.5" style="1" customWidth="1"/>
    <col min="14" max="14" width="9.625" style="1" customWidth="1"/>
    <col min="15" max="15" width="9.75" style="1" customWidth="1"/>
    <col min="16" max="16" width="8.875" style="1" customWidth="1"/>
    <col min="17" max="17" width="10.75" style="1" customWidth="1"/>
    <col min="18" max="16384" width="9" style="1"/>
  </cols>
  <sheetData>
    <row r="1" spans="1:17">
      <c r="A1" s="124" t="s">
        <v>199</v>
      </c>
      <c r="B1" s="124"/>
      <c r="C1" s="124"/>
      <c r="D1" s="124"/>
      <c r="E1" s="124"/>
      <c r="F1" s="124"/>
      <c r="G1" s="124"/>
      <c r="H1" s="124"/>
      <c r="I1" s="124"/>
      <c r="J1" s="124"/>
      <c r="K1" s="124"/>
      <c r="L1" s="124"/>
      <c r="M1" s="124"/>
      <c r="N1" s="124"/>
      <c r="O1" s="124"/>
      <c r="P1" s="124"/>
      <c r="Q1" s="124"/>
    </row>
    <row r="2" spans="1:17">
      <c r="A2" s="124"/>
      <c r="B2" s="124"/>
      <c r="C2" s="124"/>
      <c r="D2" s="124"/>
      <c r="E2" s="124"/>
      <c r="F2" s="124"/>
      <c r="G2" s="124"/>
      <c r="H2" s="124"/>
      <c r="I2" s="124"/>
      <c r="J2" s="124"/>
      <c r="K2" s="124"/>
      <c r="L2" s="124"/>
      <c r="M2" s="124"/>
      <c r="N2" s="124"/>
      <c r="O2" s="124"/>
      <c r="P2" s="124"/>
      <c r="Q2" s="124"/>
    </row>
    <row r="3" spans="1:17">
      <c r="A3" s="57"/>
      <c r="J3" s="58"/>
      <c r="K3" s="58"/>
      <c r="L3" s="58"/>
      <c r="M3" s="58"/>
      <c r="N3" s="58"/>
      <c r="O3" s="58"/>
      <c r="P3" s="58"/>
      <c r="Q3" s="59" t="s">
        <v>51</v>
      </c>
    </row>
    <row r="4" spans="1:17" ht="22.5">
      <c r="A4" s="51" t="s">
        <v>168</v>
      </c>
      <c r="B4" s="51" t="s">
        <v>169</v>
      </c>
      <c r="C4" s="51" t="s">
        <v>170</v>
      </c>
      <c r="D4" s="51" t="s">
        <v>171</v>
      </c>
      <c r="E4" s="52" t="s">
        <v>172</v>
      </c>
      <c r="F4" s="51" t="s">
        <v>173</v>
      </c>
      <c r="G4" s="52" t="s">
        <v>174</v>
      </c>
      <c r="H4" s="52" t="s">
        <v>175</v>
      </c>
      <c r="I4" s="51" t="s">
        <v>140</v>
      </c>
      <c r="J4" s="52" t="s">
        <v>121</v>
      </c>
      <c r="K4" s="52" t="s">
        <v>122</v>
      </c>
      <c r="L4" s="52" t="s">
        <v>9</v>
      </c>
      <c r="M4" s="52" t="s">
        <v>11</v>
      </c>
      <c r="N4" s="52" t="s">
        <v>13</v>
      </c>
      <c r="O4" s="52" t="s">
        <v>15</v>
      </c>
      <c r="P4" s="52" t="s">
        <v>28</v>
      </c>
      <c r="Q4" s="52" t="s">
        <v>142</v>
      </c>
    </row>
    <row r="5" spans="1:17">
      <c r="A5" s="60" t="s">
        <v>197</v>
      </c>
      <c r="B5" s="55"/>
      <c r="C5" s="55"/>
      <c r="D5" s="55"/>
      <c r="E5" s="55"/>
      <c r="F5" s="55"/>
      <c r="G5" s="55"/>
      <c r="H5" s="55"/>
      <c r="I5" s="56">
        <v>671800</v>
      </c>
      <c r="J5" s="56">
        <v>31800</v>
      </c>
      <c r="K5" s="56">
        <v>640000</v>
      </c>
      <c r="L5" s="56">
        <v>0</v>
      </c>
      <c r="M5" s="56">
        <v>0</v>
      </c>
      <c r="N5" s="56">
        <v>0</v>
      </c>
      <c r="O5" s="56">
        <v>0</v>
      </c>
      <c r="P5" s="56">
        <v>0</v>
      </c>
      <c r="Q5" s="56">
        <v>0</v>
      </c>
    </row>
    <row r="6" spans="1:17" ht="22.5">
      <c r="A6" s="60" t="s">
        <v>198</v>
      </c>
      <c r="B6" s="55"/>
      <c r="C6" s="55"/>
      <c r="D6" s="55"/>
      <c r="E6" s="55"/>
      <c r="F6" s="55"/>
      <c r="G6" s="55"/>
      <c r="H6" s="55"/>
      <c r="I6" s="56">
        <v>671800</v>
      </c>
      <c r="J6" s="56">
        <v>31800</v>
      </c>
      <c r="K6" s="56">
        <v>640000</v>
      </c>
      <c r="L6" s="56">
        <v>0</v>
      </c>
      <c r="M6" s="56">
        <v>0</v>
      </c>
      <c r="N6" s="56">
        <v>0</v>
      </c>
      <c r="O6" s="56">
        <v>0</v>
      </c>
      <c r="P6" s="56">
        <v>0</v>
      </c>
      <c r="Q6" s="56">
        <v>0</v>
      </c>
    </row>
    <row r="7" spans="1:17">
      <c r="A7" s="60" t="s">
        <v>176</v>
      </c>
      <c r="B7" s="55"/>
      <c r="C7" s="55"/>
      <c r="D7" s="55"/>
      <c r="E7" s="55"/>
      <c r="F7" s="55"/>
      <c r="G7" s="55"/>
      <c r="H7" s="61"/>
      <c r="I7" s="56">
        <v>12000</v>
      </c>
      <c r="J7" s="56">
        <v>12000</v>
      </c>
      <c r="K7" s="56">
        <v>0</v>
      </c>
      <c r="L7" s="56">
        <v>0</v>
      </c>
      <c r="M7" s="56">
        <v>0</v>
      </c>
      <c r="N7" s="56">
        <v>0</v>
      </c>
      <c r="O7" s="56">
        <v>0</v>
      </c>
      <c r="P7" s="56">
        <v>0</v>
      </c>
      <c r="Q7" s="56">
        <v>0</v>
      </c>
    </row>
    <row r="8" spans="1:17">
      <c r="A8" s="60" t="s">
        <v>177</v>
      </c>
      <c r="B8" s="62" t="s">
        <v>178</v>
      </c>
      <c r="C8" s="62" t="s">
        <v>179</v>
      </c>
      <c r="D8" s="63" t="s">
        <v>180</v>
      </c>
      <c r="E8" s="63"/>
      <c r="F8" s="63" t="s">
        <v>181</v>
      </c>
      <c r="G8" s="63" t="s">
        <v>182</v>
      </c>
      <c r="H8" s="56">
        <v>200</v>
      </c>
      <c r="I8" s="56">
        <v>12000</v>
      </c>
      <c r="J8" s="56">
        <v>12000</v>
      </c>
      <c r="K8" s="56">
        <v>0</v>
      </c>
      <c r="L8" s="56">
        <v>0</v>
      </c>
      <c r="M8" s="56">
        <v>0</v>
      </c>
      <c r="N8" s="56">
        <v>0</v>
      </c>
      <c r="O8" s="56">
        <v>0</v>
      </c>
      <c r="P8" s="56">
        <v>0</v>
      </c>
      <c r="Q8" s="56">
        <v>0</v>
      </c>
    </row>
    <row r="9" spans="1:17">
      <c r="A9" s="60" t="s">
        <v>183</v>
      </c>
      <c r="B9" s="55"/>
      <c r="C9" s="55"/>
      <c r="D9" s="55"/>
      <c r="E9" s="55"/>
      <c r="F9" s="55"/>
      <c r="G9" s="55"/>
      <c r="H9" s="61"/>
      <c r="I9" s="56">
        <v>640000</v>
      </c>
      <c r="J9" s="56">
        <v>0</v>
      </c>
      <c r="K9" s="56">
        <v>640000</v>
      </c>
      <c r="L9" s="56">
        <v>0</v>
      </c>
      <c r="M9" s="56">
        <v>0</v>
      </c>
      <c r="N9" s="56">
        <v>0</v>
      </c>
      <c r="O9" s="56">
        <v>0</v>
      </c>
      <c r="P9" s="56">
        <v>0</v>
      </c>
      <c r="Q9" s="56">
        <v>0</v>
      </c>
    </row>
    <row r="10" spans="1:17">
      <c r="A10" s="60" t="s">
        <v>184</v>
      </c>
      <c r="B10" s="62" t="s">
        <v>185</v>
      </c>
      <c r="C10" s="62" t="s">
        <v>186</v>
      </c>
      <c r="D10" s="63" t="s">
        <v>180</v>
      </c>
      <c r="E10" s="63"/>
      <c r="F10" s="63" t="s">
        <v>187</v>
      </c>
      <c r="G10" s="63" t="s">
        <v>188</v>
      </c>
      <c r="H10" s="56">
        <v>64000</v>
      </c>
      <c r="I10" s="56">
        <v>640000</v>
      </c>
      <c r="J10" s="56">
        <v>0</v>
      </c>
      <c r="K10" s="56">
        <v>640000</v>
      </c>
      <c r="L10" s="56">
        <v>0</v>
      </c>
      <c r="M10" s="56">
        <v>0</v>
      </c>
      <c r="N10" s="56">
        <v>0</v>
      </c>
      <c r="O10" s="56">
        <v>0</v>
      </c>
      <c r="P10" s="56">
        <v>0</v>
      </c>
      <c r="Q10" s="56">
        <v>0</v>
      </c>
    </row>
    <row r="11" spans="1:17">
      <c r="A11" s="60" t="s">
        <v>189</v>
      </c>
      <c r="B11" s="55"/>
      <c r="C11" s="55"/>
      <c r="D11" s="55"/>
      <c r="E11" s="55"/>
      <c r="F11" s="55"/>
      <c r="G11" s="55"/>
      <c r="H11" s="61"/>
      <c r="I11" s="56">
        <v>5000</v>
      </c>
      <c r="J11" s="56">
        <v>5000</v>
      </c>
      <c r="K11" s="56">
        <v>0</v>
      </c>
      <c r="L11" s="56">
        <v>0</v>
      </c>
      <c r="M11" s="56">
        <v>0</v>
      </c>
      <c r="N11" s="56">
        <v>0</v>
      </c>
      <c r="O11" s="56">
        <v>0</v>
      </c>
      <c r="P11" s="56">
        <v>0</v>
      </c>
      <c r="Q11" s="56">
        <v>0</v>
      </c>
    </row>
    <row r="12" spans="1:17">
      <c r="A12" s="60" t="s">
        <v>190</v>
      </c>
      <c r="B12" s="62" t="s">
        <v>191</v>
      </c>
      <c r="C12" s="62" t="s">
        <v>192</v>
      </c>
      <c r="D12" s="63" t="s">
        <v>180</v>
      </c>
      <c r="E12" s="63"/>
      <c r="F12" s="63" t="s">
        <v>187</v>
      </c>
      <c r="G12" s="63" t="s">
        <v>193</v>
      </c>
      <c r="H12" s="56">
        <v>500</v>
      </c>
      <c r="I12" s="56">
        <v>5000</v>
      </c>
      <c r="J12" s="56">
        <v>5000</v>
      </c>
      <c r="K12" s="56">
        <v>0</v>
      </c>
      <c r="L12" s="56">
        <v>0</v>
      </c>
      <c r="M12" s="56">
        <v>0</v>
      </c>
      <c r="N12" s="56">
        <v>0</v>
      </c>
      <c r="O12" s="56">
        <v>0</v>
      </c>
      <c r="P12" s="56">
        <v>0</v>
      </c>
      <c r="Q12" s="56">
        <v>0</v>
      </c>
    </row>
    <row r="13" spans="1:17">
      <c r="A13" s="60" t="s">
        <v>194</v>
      </c>
      <c r="B13" s="55"/>
      <c r="C13" s="55"/>
      <c r="D13" s="55"/>
      <c r="E13" s="55"/>
      <c r="F13" s="55"/>
      <c r="G13" s="55"/>
      <c r="H13" s="61"/>
      <c r="I13" s="56">
        <v>14800</v>
      </c>
      <c r="J13" s="56">
        <v>14800</v>
      </c>
      <c r="K13" s="56">
        <v>0</v>
      </c>
      <c r="L13" s="56">
        <v>0</v>
      </c>
      <c r="M13" s="56">
        <v>0</v>
      </c>
      <c r="N13" s="56">
        <v>0</v>
      </c>
      <c r="O13" s="56">
        <v>0</v>
      </c>
      <c r="P13" s="56">
        <v>0</v>
      </c>
      <c r="Q13" s="56">
        <v>0</v>
      </c>
    </row>
    <row r="14" spans="1:17">
      <c r="A14" s="60" t="s">
        <v>177</v>
      </c>
      <c r="B14" s="62" t="s">
        <v>178</v>
      </c>
      <c r="C14" s="62" t="s">
        <v>195</v>
      </c>
      <c r="D14" s="63" t="s">
        <v>180</v>
      </c>
      <c r="E14" s="63"/>
      <c r="F14" s="63" t="s">
        <v>196</v>
      </c>
      <c r="G14" s="63" t="s">
        <v>182</v>
      </c>
      <c r="H14" s="56">
        <v>185</v>
      </c>
      <c r="I14" s="56">
        <v>14800</v>
      </c>
      <c r="J14" s="56">
        <v>14800</v>
      </c>
      <c r="K14" s="56">
        <v>0</v>
      </c>
      <c r="L14" s="56">
        <v>0</v>
      </c>
      <c r="M14" s="56">
        <v>0</v>
      </c>
      <c r="N14" s="56">
        <v>0</v>
      </c>
      <c r="O14" s="56">
        <v>0</v>
      </c>
      <c r="P14" s="56">
        <v>0</v>
      </c>
      <c r="Q14" s="56">
        <v>0</v>
      </c>
    </row>
  </sheetData>
  <mergeCells count="1">
    <mergeCell ref="A1:Q2"/>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2021年部门收支预算总表(01)</vt:lpstr>
      <vt:lpstr>2021年部门财政拨款收支预算总表(02)</vt:lpstr>
      <vt:lpstr>2021年部门一般公共预算支出表（表03）</vt:lpstr>
      <vt:lpstr>2021年部门政府性基金预算支出表（表04）</vt:lpstr>
      <vt:lpstr>2021年一般公共预算基本支出表(表05）</vt:lpstr>
      <vt:lpstr>2021年部门收入预算总表（06表）</vt:lpstr>
      <vt:lpstr>2021年部门支出预算总表（表07）</vt:lpstr>
      <vt:lpstr>部门预算支出核定表(08)</vt:lpstr>
      <vt:lpstr>部门采购预算表(09)</vt:lpstr>
      <vt:lpstr>三公经费额度表</vt:lpstr>
      <vt:lpstr>2021年部门预算财政拨款重点项目支出预算表（表11）</vt:lpstr>
    </vt:vector>
  </TitlesOfParts>
  <Company>HP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聪聪</dc:creator>
  <cp:lastModifiedBy>Root</cp:lastModifiedBy>
  <dcterms:created xsi:type="dcterms:W3CDTF">2021-04-02T08:05:12Z</dcterms:created>
  <dcterms:modified xsi:type="dcterms:W3CDTF">2021-04-13T07:04:16Z</dcterms:modified>
</cp:coreProperties>
</file>