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30" windowWidth="23295" windowHeight="9480" firstSheet="8" activeTab="10"/>
  </bookViews>
  <sheets>
    <sheet name="2021年部门收支预算总表(表01)" sheetId="1" r:id="rId1"/>
    <sheet name="2021年部门财政拨款收支预算总表(表02)" sheetId="2" r:id="rId2"/>
    <sheet name="2021年部门一般公共预算支出表（表03）" sheetId="3" r:id="rId3"/>
    <sheet name="2021年部门政府性基金预算支出表（表04）" sheetId="9" r:id="rId4"/>
    <sheet name="2021年一般公共预算基本支出表(表05）" sheetId="10" r:id="rId5"/>
    <sheet name="2021年部门收入预算总表（表06）" sheetId="11" r:id="rId6"/>
    <sheet name="2021年部门支出预算总表（表07）" sheetId="12" r:id="rId7"/>
    <sheet name="2021年部门预算支出核定表(表08)" sheetId="13" r:id="rId8"/>
    <sheet name="2021年部门采购预算表(表09)" sheetId="14" r:id="rId9"/>
    <sheet name="2021年三公经费额度表（表10）" sheetId="21" r:id="rId10"/>
    <sheet name="2021年部门预算财政拨款重点项目支出预算表（表11）" sheetId="15" r:id="rId11"/>
  </sheets>
  <definedNames>
    <definedName name="_xlnm.Print_Titles" localSheetId="8">'2021年部门采购预算表(表09)'!$4:$4</definedName>
    <definedName name="_xlnm.Print_Titles" localSheetId="2">'2021年部门一般公共预算支出表（表03）'!$4:$4</definedName>
  </definedNames>
  <calcPr calcId="124519"/>
</workbook>
</file>

<file path=xl/calcChain.xml><?xml version="1.0" encoding="utf-8"?>
<calcChain xmlns="http://schemas.openxmlformats.org/spreadsheetml/2006/main">
  <c r="B4" i="10"/>
  <c r="B17"/>
  <c r="B42"/>
  <c r="B51"/>
  <c r="B55"/>
  <c r="D6" i="2"/>
  <c r="D10"/>
  <c r="D17" s="1"/>
  <c r="B17"/>
  <c r="B18" i="1"/>
  <c r="B23" s="1"/>
  <c r="D10"/>
  <c r="D18" s="1"/>
  <c r="D23" s="1"/>
  <c r="D6"/>
</calcChain>
</file>

<file path=xl/sharedStrings.xml><?xml version="1.0" encoding="utf-8"?>
<sst xmlns="http://schemas.openxmlformats.org/spreadsheetml/2006/main" count="302" uniqueCount="200">
  <si>
    <t>单位：中共温岭市委统战部</t>
    <phoneticPr fontId="3" type="noConversion"/>
  </si>
  <si>
    <t>单位：元</t>
  </si>
  <si>
    <t>收    入</t>
    <phoneticPr fontId="3" type="noConversion"/>
  </si>
  <si>
    <t>支    出</t>
    <phoneticPr fontId="3" type="noConversion"/>
  </si>
  <si>
    <t>项    目</t>
    <phoneticPr fontId="3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</si>
  <si>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</si>
  <si>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</si>
  <si>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</si>
  <si>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</si>
  <si>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3" type="noConversion"/>
  </si>
  <si>
    <t>专户收入</t>
  </si>
  <si>
    <t xml:space="preserve">  其他基本支出</t>
    <phoneticPr fontId="3" type="noConversion"/>
  </si>
  <si>
    <t>政府性基金预算拨款</t>
  </si>
  <si>
    <t xml:space="preserve">  对个人和家庭的补助支出</t>
    <phoneticPr fontId="3" type="noConversion"/>
  </si>
  <si>
    <t>其他收入</t>
  </si>
  <si>
    <t>项目支出</t>
  </si>
  <si>
    <t>镇(街道)补助</t>
  </si>
  <si>
    <t xml:space="preserve">  专项公用类项目支出</t>
    <phoneticPr fontId="3" type="noConversion"/>
  </si>
  <si>
    <t>国库其他资金</t>
    <phoneticPr fontId="3" type="noConversion"/>
  </si>
  <si>
    <t xml:space="preserve">  政策性项目支出</t>
    <phoneticPr fontId="3" type="noConversion"/>
  </si>
  <si>
    <t xml:space="preserve">  发展建设类项目支出</t>
    <phoneticPr fontId="3" type="noConversion"/>
  </si>
  <si>
    <t xml:space="preserve">  国有资本经营预算项目支出</t>
    <phoneticPr fontId="3" type="noConversion"/>
  </si>
  <si>
    <t xml:space="preserve">  上缴上级支出</t>
    <phoneticPr fontId="3" type="noConversion"/>
  </si>
  <si>
    <t xml:space="preserve">  税金</t>
    <phoneticPr fontId="3" type="noConversion"/>
  </si>
  <si>
    <t xml:space="preserve">  事业单位经营支出</t>
    <phoneticPr fontId="3" type="noConversion"/>
  </si>
  <si>
    <t>本年收入小计：</t>
  </si>
  <si>
    <t>本年支出小计：</t>
  </si>
  <si>
    <t>调入预算稳定调节基金</t>
  </si>
  <si>
    <t>调入资金</t>
    <phoneticPr fontId="3" type="noConversion"/>
  </si>
  <si>
    <t>上年结转</t>
  </si>
  <si>
    <t>上年结转（其他资金）</t>
    <phoneticPr fontId="3" type="noConversion"/>
  </si>
  <si>
    <t>收入合计：</t>
  </si>
  <si>
    <t>支出合计：</t>
  </si>
  <si>
    <t>政府性基金预算拨款</t>
    <phoneticPr fontId="3" type="noConversion"/>
  </si>
  <si>
    <t>2080506机关事业单位职业年金缴费支出</t>
  </si>
  <si>
    <t>2080505机关事业单位基本养老保险缴费支出</t>
  </si>
  <si>
    <t>20805行政事业单位养老支出</t>
  </si>
  <si>
    <t>2013499其他统战事务支出</t>
  </si>
  <si>
    <t>2013450事业运行</t>
  </si>
  <si>
    <t>2013401行政运行</t>
  </si>
  <si>
    <t>20134统战事务</t>
  </si>
  <si>
    <t>112中共温岭市委统战部</t>
  </si>
  <si>
    <t>总计</t>
    <phoneticPr fontId="3" type="noConversion"/>
  </si>
  <si>
    <t>单位名称</t>
    <phoneticPr fontId="3" type="noConversion"/>
  </si>
  <si>
    <t>单位：元</t>
    <phoneticPr fontId="3" type="noConversion"/>
  </si>
  <si>
    <t>2021年部门一般公共预算支出表（表03）</t>
    <phoneticPr fontId="3" type="noConversion"/>
  </si>
  <si>
    <t>2021年部门政府性基金预算支出表（表04）</t>
    <phoneticPr fontId="3" type="noConversion"/>
  </si>
  <si>
    <t>支出合计</t>
    <phoneticPr fontId="3" type="noConversion"/>
  </si>
  <si>
    <t>其他资本性支出</t>
    <phoneticPr fontId="3" type="noConversion"/>
  </si>
  <si>
    <t>专用设备购置</t>
  </si>
  <si>
    <t>办公设备购置</t>
  </si>
  <si>
    <t>四、其他资本性支出</t>
    <phoneticPr fontId="3" type="noConversion"/>
  </si>
  <si>
    <t>其他对个人和家庭的补助支出</t>
  </si>
  <si>
    <t>奖励金</t>
  </si>
  <si>
    <t>医疗费补助</t>
    <phoneticPr fontId="3" type="noConversion"/>
  </si>
  <si>
    <t>生活补助</t>
  </si>
  <si>
    <t>抚恤金</t>
  </si>
  <si>
    <t>退职（役）费</t>
  </si>
  <si>
    <t>退休费</t>
  </si>
  <si>
    <t>离休费</t>
  </si>
  <si>
    <t>三、对个人和家庭的补助</t>
    <phoneticPr fontId="3" type="noConversion"/>
  </si>
  <si>
    <t>专用燃料费</t>
    <phoneticPr fontId="3" type="noConversion"/>
  </si>
  <si>
    <t>其他商品和服务支出</t>
  </si>
  <si>
    <t>其他交通费用</t>
  </si>
  <si>
    <t>公务用车运行维护费</t>
  </si>
  <si>
    <t>福利费</t>
  </si>
  <si>
    <t>工会经费</t>
  </si>
  <si>
    <t>委托业务费</t>
  </si>
  <si>
    <t>劳务费</t>
  </si>
  <si>
    <t>被装购置费</t>
  </si>
  <si>
    <t>专用材料费</t>
  </si>
  <si>
    <t>公务接待费</t>
  </si>
  <si>
    <t>培训费</t>
  </si>
  <si>
    <t>会议费</t>
  </si>
  <si>
    <t>租赁费</t>
  </si>
  <si>
    <t>维修（护）费</t>
  </si>
  <si>
    <t>差旅费</t>
  </si>
  <si>
    <t>物业管理费</t>
  </si>
  <si>
    <t>邮电费</t>
  </si>
  <si>
    <t>电费</t>
  </si>
  <si>
    <t>水费</t>
  </si>
  <si>
    <t>手续费</t>
  </si>
  <si>
    <t>咨询费</t>
  </si>
  <si>
    <t>印刷费</t>
  </si>
  <si>
    <t>办公费</t>
  </si>
  <si>
    <t>二、商品和服务支出</t>
    <phoneticPr fontId="3" type="noConversion"/>
  </si>
  <si>
    <t>其他工资福利支出</t>
  </si>
  <si>
    <t>医疗费</t>
    <phoneticPr fontId="3" type="noConversion"/>
  </si>
  <si>
    <t>住房公积金</t>
    <phoneticPr fontId="3" type="noConversion"/>
  </si>
  <si>
    <t>其他社会保障缴费</t>
  </si>
  <si>
    <t>公务员医疗补助缴费</t>
    <phoneticPr fontId="3" type="noConversion"/>
  </si>
  <si>
    <t>职工基本医疗保险缴费</t>
    <phoneticPr fontId="3" type="noConversion"/>
  </si>
  <si>
    <t>职业年金缴费</t>
  </si>
  <si>
    <t>机关事业单位单位基本养老保险缴费</t>
  </si>
  <si>
    <t>绩效工资</t>
  </si>
  <si>
    <t>奖金</t>
  </si>
  <si>
    <t>津贴补贴</t>
  </si>
  <si>
    <t>基本工资</t>
  </si>
  <si>
    <t>一、工资福利支出</t>
    <phoneticPr fontId="3" type="noConversion"/>
  </si>
  <si>
    <t>金额</t>
    <phoneticPr fontId="3" type="noConversion"/>
  </si>
  <si>
    <t>项  目</t>
    <phoneticPr fontId="3" type="noConversion"/>
  </si>
  <si>
    <r>
      <t>2021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3" type="noConversion"/>
  </si>
  <si>
    <t>112001中共温岭市委统战部(本级)</t>
  </si>
  <si>
    <t>调入资金</t>
  </si>
  <si>
    <t>省补助收入</t>
  </si>
  <si>
    <t>一般公共预算拨款收入</t>
  </si>
  <si>
    <t>退库</t>
  </si>
  <si>
    <t>财政拨款</t>
    <phoneticPr fontId="3" type="noConversion"/>
  </si>
  <si>
    <t>其他基本支出</t>
  </si>
  <si>
    <t>人员支出</t>
    <phoneticPr fontId="3" type="noConversion"/>
  </si>
  <si>
    <t>总计</t>
  </si>
  <si>
    <t>税金</t>
  </si>
  <si>
    <t>事业单位经营支出</t>
  </si>
  <si>
    <t>上缴上级支出</t>
  </si>
  <si>
    <t>项目支出</t>
    <phoneticPr fontId="3" type="noConversion"/>
  </si>
  <si>
    <t>基本支出</t>
    <phoneticPr fontId="3" type="noConversion"/>
  </si>
  <si>
    <r>
      <t>2021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3" type="noConversion"/>
  </si>
  <si>
    <t>其他统战事务支出</t>
  </si>
  <si>
    <t xml:space="preserve">    镇街道同心之家建设补助</t>
  </si>
  <si>
    <t xml:space="preserve">    结对村扶贫基金</t>
  </si>
  <si>
    <t xml:space="preserve">    各界人士慰问及补助</t>
  </si>
  <si>
    <t xml:space="preserve">   政策性项目支出</t>
  </si>
  <si>
    <t xml:space="preserve">    中共温岭市委统战部特需经费</t>
  </si>
  <si>
    <t xml:space="preserve">    招商引资回归工程</t>
  </si>
  <si>
    <t xml:space="preserve">    温岭市同心之家管理及年租费用</t>
  </si>
  <si>
    <t xml:space="preserve">    统战团体活动</t>
  </si>
  <si>
    <t xml:space="preserve">    统战干部学习与业务培训</t>
  </si>
  <si>
    <t xml:space="preserve">    统战调研</t>
  </si>
  <si>
    <t xml:space="preserve">    涉侨事项及港澳台乡贤商会工作</t>
  </si>
  <si>
    <t xml:space="preserve">    党派活动</t>
  </si>
  <si>
    <t xml:space="preserve">    北京乡贤智库</t>
  </si>
  <si>
    <t xml:space="preserve">   专项公用类项目支出</t>
  </si>
  <si>
    <t xml:space="preserve">  项目支出</t>
  </si>
  <si>
    <t>行政运行</t>
  </si>
  <si>
    <t xml:space="preserve">    对个人和家庭的补助支出</t>
  </si>
  <si>
    <t xml:space="preserve">   对个人和家庭的补助支出</t>
  </si>
  <si>
    <t xml:space="preserve">    其他基本支出</t>
  </si>
  <si>
    <t>事业运行</t>
  </si>
  <si>
    <t xml:space="preserve">   其他基本支出</t>
  </si>
  <si>
    <t xml:space="preserve">    工资福利支出</t>
  </si>
  <si>
    <t>机关事业单位职业年金缴费支出</t>
  </si>
  <si>
    <t>机关事业单位基本养老保险缴费支出</t>
  </si>
  <si>
    <t xml:space="preserve">   工资福利支出</t>
  </si>
  <si>
    <t xml:space="preserve">  基本支出</t>
  </si>
  <si>
    <t xml:space="preserve"> 中共温岭市委统战部(本级)</t>
  </si>
  <si>
    <t>中共温岭市委统战部</t>
  </si>
  <si>
    <t>国有资本经营预算收入</t>
  </si>
  <si>
    <t>上年结转（其他资金）</t>
  </si>
  <si>
    <t>国库其他资金</t>
  </si>
  <si>
    <t>合计</t>
  </si>
  <si>
    <t>功能科目名称</t>
  </si>
  <si>
    <t>单位名称(项目类别/名称)</t>
  </si>
  <si>
    <t>台</t>
  </si>
  <si>
    <t>1</t>
  </si>
  <si>
    <t>自行采购</t>
  </si>
  <si>
    <t>台式计算机*^</t>
  </si>
  <si>
    <t>国产非涉密电脑</t>
  </si>
  <si>
    <t xml:space="preserve">   国产非涉密电脑</t>
  </si>
  <si>
    <t xml:space="preserve">  招商引资回归工程</t>
  </si>
  <si>
    <t>其他打印设备</t>
  </si>
  <si>
    <t>国产打印机</t>
  </si>
  <si>
    <t xml:space="preserve">   国产打印机</t>
  </si>
  <si>
    <t xml:space="preserve">  统战干部学习与业务培训</t>
  </si>
  <si>
    <t>次</t>
  </si>
  <si>
    <t>其他服务</t>
  </si>
  <si>
    <t>同心之家管理服务</t>
  </si>
  <si>
    <t xml:space="preserve">   同心之家管理服务</t>
  </si>
  <si>
    <t xml:space="preserve">  温岭市同心之家管理及年租费用</t>
  </si>
  <si>
    <t>单价(元)</t>
  </si>
  <si>
    <t>计量单位</t>
  </si>
  <si>
    <t>数量</t>
  </si>
  <si>
    <t>规格与技术参数</t>
  </si>
  <si>
    <t>采购类型</t>
  </si>
  <si>
    <t>采购目录</t>
  </si>
  <si>
    <t>采购项目</t>
  </si>
  <si>
    <t>单位名称(支出项目 采购项目)</t>
  </si>
  <si>
    <t>单位：元</t>
    <phoneticPr fontId="0" type="noConversion"/>
  </si>
  <si>
    <t>项目绩效目标</t>
    <phoneticPr fontId="3" type="noConversion"/>
  </si>
  <si>
    <t>镇（街道补助）</t>
    <phoneticPr fontId="3" type="noConversion"/>
  </si>
  <si>
    <t>其他收入</t>
    <phoneticPr fontId="3" type="noConversion"/>
  </si>
  <si>
    <t>专户收入</t>
    <phoneticPr fontId="3" type="noConversion"/>
  </si>
  <si>
    <t>项目名称</t>
    <phoneticPr fontId="3" type="noConversion"/>
  </si>
  <si>
    <t>2021年部门预算财政拨款重点项目支出预算表（表11）</t>
    <phoneticPr fontId="3" type="noConversion"/>
  </si>
  <si>
    <t>112001中共温岭市委统战部(本级)</t>
    <phoneticPr fontId="28" type="noConversion"/>
  </si>
  <si>
    <t>车辆购置经费</t>
    <phoneticPr fontId="3" type="noConversion"/>
  </si>
  <si>
    <t>单位名称</t>
  </si>
  <si>
    <t>112中共温岭市委统战部</t>
    <phoneticPr fontId="3" type="noConversion"/>
  </si>
  <si>
    <t xml:space="preserve">说明：市委统战部没有政府性基金预算拨款安排的支出，故本表无数据。
</t>
    <phoneticPr fontId="3" type="noConversion"/>
  </si>
  <si>
    <t>三公经费合计</t>
    <phoneticPr fontId="3" type="noConversion"/>
  </si>
  <si>
    <t>因公出国（境）经费</t>
    <phoneticPr fontId="30" type="noConversion"/>
  </si>
  <si>
    <t>公务用车运行维护费</t>
    <phoneticPr fontId="3" type="noConversion"/>
  </si>
  <si>
    <t>2021年三公经费额度表（表10）</t>
    <phoneticPr fontId="3" type="noConversion"/>
  </si>
  <si>
    <t>2021年部门收支预算总表(表01)</t>
    <phoneticPr fontId="3" type="noConversion"/>
  </si>
  <si>
    <t>2021年部门财政拨款收支预算总表(表02)</t>
    <phoneticPr fontId="3" type="noConversion"/>
  </si>
  <si>
    <r>
      <t>2021</t>
    </r>
    <r>
      <rPr>
        <sz val="18"/>
        <color indexed="64"/>
        <rFont val="宋体"/>
        <family val="3"/>
        <charset val="134"/>
      </rPr>
      <t>年部门收入预算总表（表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）</t>
    </r>
    <phoneticPr fontId="3" type="noConversion"/>
  </si>
  <si>
    <t>2021年部门采购预算表(表09)</t>
    <phoneticPr fontId="0" type="noConversion"/>
  </si>
  <si>
    <t>2021年部门预算支出核定表(表08)</t>
    <phoneticPr fontId="0" type="noConversion"/>
  </si>
  <si>
    <t>镇街道同心之家建设补助</t>
    <phoneticPr fontId="3" type="noConversion"/>
  </si>
  <si>
    <t xml:space="preserve"> 中共温岭市委统战部(本级)</t>
    <phoneticPr fontId="3" type="noConversion"/>
  </si>
  <si>
    <t>建设镇街道同心之家13家，提供各镇街道统战人员学习交流、联谊交友平台，提升统战成员协商议政水平。提高统战成员对同心之家建设的满意度。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</si>
</sst>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#,##0.00_);[Red]\-#,##0.00"/>
    <numFmt numFmtId="177" formatCode="#,##0.00_ "/>
    <numFmt numFmtId="178" formatCode="0_);[Red]\(0\)"/>
    <numFmt numFmtId="179" formatCode="0.00_ "/>
    <numFmt numFmtId="180" formatCode="0.00_ ;[Red]\-0.00\ "/>
  </numFmts>
  <fonts count="3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sz val="16"/>
      <color indexed="64"/>
      <name val="楷体_GB2312"/>
      <family val="3"/>
      <charset val="134"/>
    </font>
    <font>
      <sz val="10"/>
      <name val="宋体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10"/>
      <color indexed="64"/>
      <name val="宋体"/>
      <family val="3"/>
      <charset val="134"/>
    </font>
    <font>
      <sz val="12"/>
      <color indexed="64"/>
      <name val="宋体"/>
      <family val="3"/>
      <charset val="134"/>
    </font>
    <font>
      <sz val="12"/>
      <color indexed="64"/>
      <name val="Arial"/>
      <family val="2"/>
    </font>
    <font>
      <b/>
      <sz val="16"/>
      <color indexed="64"/>
      <name val="方正楷体_GBK"/>
      <charset val="134"/>
    </font>
    <font>
      <sz val="10"/>
      <color indexed="64"/>
      <name val="Arial"/>
      <family val="2"/>
    </font>
    <font>
      <sz val="10"/>
      <color indexed="64"/>
      <name val="宋体"/>
      <family val="3"/>
      <charset val="134"/>
    </font>
    <font>
      <b/>
      <sz val="9"/>
      <color indexed="64"/>
      <name val="宋体"/>
      <family val="3"/>
      <charset val="134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b/>
      <sz val="9"/>
      <color indexed="64"/>
      <name val="Arial"/>
      <family val="2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0"/>
      <name val="Arial"/>
      <family val="2"/>
    </font>
    <font>
      <b/>
      <sz val="16"/>
      <color indexed="7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方正大标宋简体"/>
      <charset val="134"/>
    </font>
    <font>
      <sz val="18"/>
      <name val="方正大标宋简体"/>
      <charset val="134"/>
    </font>
    <font>
      <b/>
      <sz val="18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15" fillId="0" borderId="0"/>
    <xf numFmtId="0" fontId="3" fillId="0" borderId="0"/>
    <xf numFmtId="0" fontId="25" fillId="0" borderId="0" applyNumberFormat="0" applyFont="0" applyFill="0" applyBorder="0" applyAlignment="0" applyProtection="0"/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5" fillId="0" borderId="0" xfId="1" applyAlignment="1"/>
    <xf numFmtId="176" fontId="3" fillId="0" borderId="1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7" fillId="0" borderId="0" xfId="1" applyFont="1" applyBorder="1" applyAlignment="1"/>
    <xf numFmtId="0" fontId="5" fillId="0" borderId="0" xfId="1">
      <alignment vertical="center"/>
    </xf>
    <xf numFmtId="0" fontId="9" fillId="0" borderId="1" xfId="1" applyNumberFormat="1" applyFont="1" applyBorder="1" applyAlignment="1"/>
    <xf numFmtId="0" fontId="9" fillId="0" borderId="1" xfId="1" applyFont="1" applyBorder="1" applyAlignment="1">
      <alignment horizontal="left" indent="2"/>
    </xf>
    <xf numFmtId="0" fontId="9" fillId="0" borderId="1" xfId="1" applyFont="1" applyBorder="1" applyAlignment="1">
      <alignment horizontal="left" indent="1"/>
    </xf>
    <xf numFmtId="0" fontId="9" fillId="0" borderId="1" xfId="1" applyFont="1" applyBorder="1" applyAlignment="1">
      <alignment horizontal="left"/>
    </xf>
    <xf numFmtId="40" fontId="10" fillId="0" borderId="2" xfId="1" applyNumberFormat="1" applyFont="1" applyBorder="1" applyAlignment="1">
      <alignment horizontal="center" vertical="center"/>
    </xf>
    <xf numFmtId="40" fontId="11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40" fontId="12" fillId="0" borderId="0" xfId="1" applyNumberFormat="1" applyFont="1" applyBorder="1" applyAlignment="1">
      <alignment vertical="center"/>
    </xf>
    <xf numFmtId="40" fontId="13" fillId="0" borderId="0" xfId="1" applyNumberFormat="1" applyFont="1" applyBorder="1" applyAlignment="1">
      <alignment vertical="center"/>
    </xf>
    <xf numFmtId="40" fontId="5" fillId="0" borderId="0" xfId="1" applyNumberFormat="1" applyAlignment="1"/>
    <xf numFmtId="0" fontId="13" fillId="0" borderId="0" xfId="1" applyFont="1" applyBorder="1" applyAlignment="1">
      <alignment vertical="center" wrapText="1"/>
    </xf>
    <xf numFmtId="0" fontId="15" fillId="0" borderId="0" xfId="2"/>
    <xf numFmtId="0" fontId="15" fillId="0" borderId="1" xfId="2" applyNumberFormat="1" applyBorder="1"/>
    <xf numFmtId="40" fontId="17" fillId="0" borderId="2" xfId="2" applyNumberFormat="1" applyFont="1" applyBorder="1" applyAlignment="1">
      <alignment horizontal="center" vertical="center"/>
    </xf>
    <xf numFmtId="40" fontId="11" fillId="0" borderId="2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40" fontId="12" fillId="0" borderId="0" xfId="2" applyNumberFormat="1" applyFont="1" applyBorder="1" applyAlignment="1">
      <alignment vertical="center"/>
    </xf>
    <xf numFmtId="40" fontId="13" fillId="0" borderId="0" xfId="2" applyNumberFormat="1" applyFont="1" applyBorder="1" applyAlignment="1">
      <alignment vertical="center"/>
    </xf>
    <xf numFmtId="40" fontId="15" fillId="0" borderId="0" xfId="2" applyNumberFormat="1"/>
    <xf numFmtId="0" fontId="13" fillId="0" borderId="0" xfId="2" applyFont="1" applyBorder="1" applyAlignment="1">
      <alignment vertical="center" wrapText="1"/>
    </xf>
    <xf numFmtId="177" fontId="5" fillId="0" borderId="1" xfId="1" applyNumberForma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indent="2"/>
    </xf>
    <xf numFmtId="0" fontId="5" fillId="0" borderId="1" xfId="1" applyBorder="1" applyAlignment="1">
      <alignment horizontal="left" vertical="center" indent="2"/>
    </xf>
    <xf numFmtId="0" fontId="16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2"/>
    </xf>
    <xf numFmtId="0" fontId="16" fillId="0" borderId="1" xfId="1" applyNumberFormat="1" applyFont="1" applyBorder="1" applyAlignment="1">
      <alignment vertical="center"/>
    </xf>
    <xf numFmtId="0" fontId="16" fillId="0" borderId="0" xfId="1" applyNumberFormat="1" applyFont="1" applyAlignment="1">
      <alignment horizontal="right" vertical="center"/>
    </xf>
    <xf numFmtId="0" fontId="16" fillId="0" borderId="0" xfId="1" applyNumberFormat="1" applyFont="1" applyAlignment="1">
      <alignment vertical="center" wrapText="1"/>
    </xf>
    <xf numFmtId="0" fontId="5" fillId="0" borderId="1" xfId="1" applyNumberFormat="1" applyBorder="1" applyAlignment="1"/>
    <xf numFmtId="0" fontId="5" fillId="0" borderId="1" xfId="1" applyBorder="1" applyAlignment="1">
      <alignment horizontal="left" indent="1"/>
    </xf>
    <xf numFmtId="0" fontId="5" fillId="0" borderId="1" xfId="1" applyBorder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16" fillId="0" borderId="9" xfId="1" applyFont="1" applyBorder="1" applyAlignment="1">
      <alignment horizontal="center"/>
    </xf>
    <xf numFmtId="0" fontId="5" fillId="0" borderId="1" xfId="1" applyNumberFormat="1" applyBorder="1" applyAlignment="1">
      <alignment horizontal="right"/>
    </xf>
    <xf numFmtId="0" fontId="5" fillId="0" borderId="1" xfId="1" applyBorder="1" applyAlignment="1">
      <alignment horizontal="right"/>
    </xf>
    <xf numFmtId="0" fontId="20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1" fillId="0" borderId="0" xfId="1" applyFont="1" applyAlignment="1"/>
    <xf numFmtId="0" fontId="3" fillId="0" borderId="0" xfId="3"/>
    <xf numFmtId="4" fontId="3" fillId="0" borderId="1" xfId="3" applyNumberFormat="1" applyFont="1" applyFill="1" applyBorder="1" applyAlignment="1" applyProtection="1">
      <alignment horizontal="right" vertical="center"/>
    </xf>
    <xf numFmtId="0" fontId="3" fillId="0" borderId="1" xfId="3" applyNumberFormat="1" applyFont="1" applyFill="1" applyBorder="1" applyAlignment="1" applyProtection="1">
      <alignment horizontal="left" vertical="center"/>
    </xf>
    <xf numFmtId="0" fontId="4" fillId="0" borderId="1" xfId="3" applyNumberFormat="1" applyFont="1" applyFill="1" applyBorder="1" applyAlignment="1" applyProtection="1">
      <alignment vertical="center" wrapText="1"/>
    </xf>
    <xf numFmtId="0" fontId="3" fillId="0" borderId="0" xfId="3" applyNumberFormat="1" applyFont="1" applyFill="1" applyBorder="1" applyAlignment="1" applyProtection="1">
      <alignment horizontal="right" vertical="center"/>
    </xf>
    <xf numFmtId="0" fontId="4" fillId="0" borderId="10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 indent="3"/>
    </xf>
    <xf numFmtId="0" fontId="3" fillId="0" borderId="0" xfId="3" applyNumberFormat="1" applyFont="1" applyFill="1" applyBorder="1" applyAlignment="1" applyProtection="1">
      <alignment horizontal="left" vertical="center"/>
    </xf>
    <xf numFmtId="0" fontId="3" fillId="4" borderId="0" xfId="3" applyNumberFormat="1" applyFont="1" applyFill="1" applyBorder="1" applyAlignment="1" applyProtection="1">
      <alignment horizontal="left" vertical="center" inden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</xf>
    <xf numFmtId="4" fontId="3" fillId="0" borderId="1" xfId="3" applyNumberFormat="1" applyFont="1" applyFill="1" applyBorder="1" applyAlignment="1" applyProtection="1">
      <alignment horizontal="left" vertical="center"/>
    </xf>
    <xf numFmtId="0" fontId="3" fillId="0" borderId="11" xfId="3" applyNumberFormat="1" applyFont="1" applyFill="1" applyBorder="1" applyAlignment="1" applyProtection="1">
      <alignment horizontal="right" vertical="center"/>
    </xf>
    <xf numFmtId="0" fontId="3" fillId="0" borderId="11" xfId="3" applyNumberFormat="1" applyFont="1" applyFill="1" applyBorder="1" applyAlignment="1" applyProtection="1">
      <alignment vertical="center"/>
    </xf>
    <xf numFmtId="0" fontId="3" fillId="4" borderId="11" xfId="3" applyNumberFormat="1" applyFont="1" applyFill="1" applyBorder="1" applyAlignment="1" applyProtection="1">
      <alignment vertical="center"/>
    </xf>
    <xf numFmtId="0" fontId="25" fillId="0" borderId="0" xfId="4" applyNumberFormat="1" applyFont="1" applyFill="1" applyBorder="1" applyAlignment="1"/>
    <xf numFmtId="0" fontId="25" fillId="0" borderId="0" xfId="4" applyNumberFormat="1" applyFont="1" applyFill="1" applyBorder="1" applyAlignment="1">
      <alignment horizontal="center"/>
    </xf>
    <xf numFmtId="0" fontId="25" fillId="0" borderId="0" xfId="4" applyNumberFormat="1" applyFont="1" applyFill="1" applyBorder="1" applyAlignment="1">
      <alignment wrapText="1"/>
    </xf>
    <xf numFmtId="0" fontId="25" fillId="0" borderId="0" xfId="4" applyNumberFormat="1" applyFill="1" applyBorder="1" applyAlignment="1">
      <alignment wrapText="1"/>
    </xf>
    <xf numFmtId="0" fontId="25" fillId="0" borderId="1" xfId="4" applyNumberFormat="1" applyFont="1" applyFill="1" applyBorder="1" applyAlignment="1"/>
    <xf numFmtId="4" fontId="3" fillId="0" borderId="1" xfId="4" applyNumberFormat="1" applyFont="1" applyBorder="1" applyAlignment="1">
      <alignment horizontal="right" vertical="center"/>
    </xf>
    <xf numFmtId="0" fontId="3" fillId="0" borderId="1" xfId="4" applyFont="1" applyBorder="1" applyAlignment="1">
      <alignment horizontal="center" vertical="center"/>
    </xf>
    <xf numFmtId="0" fontId="4" fillId="0" borderId="1" xfId="4" applyNumberFormat="1" applyFont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3" fillId="2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17" fillId="0" borderId="5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23" fillId="0" borderId="0" xfId="3" applyNumberFormat="1" applyFont="1" applyFill="1" applyBorder="1" applyAlignment="1" applyProtection="1">
      <alignment horizontal="center" vertical="center"/>
    </xf>
    <xf numFmtId="0" fontId="24" fillId="0" borderId="0" xfId="3" applyNumberFormat="1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25" fillId="0" borderId="0" xfId="4" applyNumberFormat="1" applyFill="1" applyBorder="1" applyAlignment="1">
      <alignment horizontal="left" wrapText="1"/>
    </xf>
    <xf numFmtId="49" fontId="23" fillId="0" borderId="0" xfId="4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34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177" fontId="29" fillId="0" borderId="2" xfId="0" applyNumberFormat="1" applyFont="1" applyFill="1" applyBorder="1" applyAlignment="1">
      <alignment horizontal="center" vertical="center" wrapText="1"/>
    </xf>
    <xf numFmtId="38" fontId="29" fillId="0" borderId="2" xfId="0" applyNumberFormat="1" applyFont="1" applyFill="1" applyBorder="1" applyAlignment="1">
      <alignment horizontal="center" vertical="center" wrapText="1"/>
    </xf>
    <xf numFmtId="178" fontId="27" fillId="0" borderId="1" xfId="0" applyNumberFormat="1" applyFont="1" applyFill="1" applyBorder="1" applyAlignment="1">
      <alignment horizontal="center" vertical="center" wrapText="1"/>
    </xf>
    <xf numFmtId="180" fontId="27" fillId="0" borderId="1" xfId="0" applyNumberFormat="1" applyFont="1" applyFill="1" applyBorder="1" applyAlignment="1">
      <alignment horizontal="center" vertical="center" wrapText="1"/>
    </xf>
    <xf numFmtId="179" fontId="27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top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D23"/>
  <sheetViews>
    <sheetView zoomScaleSheetLayoutView="100" workbookViewId="0">
      <selection sqref="A1:D2"/>
    </sheetView>
  </sheetViews>
  <sheetFormatPr defaultColWidth="31.125" defaultRowHeight="14.25"/>
  <cols>
    <col min="1" max="16384" width="31.125" style="1"/>
  </cols>
  <sheetData>
    <row r="1" spans="1:4">
      <c r="A1" s="88" t="s">
        <v>192</v>
      </c>
      <c r="B1" s="89"/>
      <c r="C1" s="89"/>
      <c r="D1" s="89"/>
    </row>
    <row r="2" spans="1:4" ht="22.5" customHeight="1">
      <c r="A2" s="89"/>
      <c r="B2" s="89"/>
      <c r="C2" s="89"/>
      <c r="D2" s="89"/>
    </row>
    <row r="3" spans="1:4" ht="24.95" customHeight="1">
      <c r="A3" s="90" t="s">
        <v>0</v>
      </c>
      <c r="B3" s="89"/>
      <c r="D3" s="2" t="s">
        <v>1</v>
      </c>
    </row>
    <row r="4" spans="1:4" ht="24.95" customHeight="1">
      <c r="A4" s="91" t="s">
        <v>2</v>
      </c>
      <c r="B4" s="91"/>
      <c r="C4" s="91" t="s">
        <v>3</v>
      </c>
      <c r="D4" s="91"/>
    </row>
    <row r="5" spans="1:4" ht="24.95" customHeight="1">
      <c r="A5" s="3" t="s">
        <v>4</v>
      </c>
      <c r="B5" s="3" t="s">
        <v>5</v>
      </c>
      <c r="C5" s="3" t="s">
        <v>4</v>
      </c>
      <c r="D5" s="3" t="s">
        <v>5</v>
      </c>
    </row>
    <row r="6" spans="1:4" ht="24.95" customHeight="1">
      <c r="A6" s="4" t="s">
        <v>6</v>
      </c>
      <c r="B6" s="5">
        <v>5491847.4000000004</v>
      </c>
      <c r="C6" s="4" t="s">
        <v>7</v>
      </c>
      <c r="D6" s="6">
        <f>SUM(D7:D9)</f>
        <v>2961847.4</v>
      </c>
    </row>
    <row r="7" spans="1:4" ht="24.95" customHeight="1">
      <c r="A7" s="4" t="s">
        <v>8</v>
      </c>
      <c r="B7" s="5"/>
      <c r="C7" s="4" t="s">
        <v>9</v>
      </c>
      <c r="D7" s="6">
        <v>2625074.4</v>
      </c>
    </row>
    <row r="8" spans="1:4" ht="24.95" customHeight="1">
      <c r="A8" s="4" t="s">
        <v>10</v>
      </c>
      <c r="B8" s="5"/>
      <c r="C8" s="4" t="s">
        <v>11</v>
      </c>
      <c r="D8" s="6">
        <v>303748</v>
      </c>
    </row>
    <row r="9" spans="1:4" ht="24.95" customHeight="1">
      <c r="A9" s="4" t="s">
        <v>12</v>
      </c>
      <c r="B9" s="5"/>
      <c r="C9" s="4" t="s">
        <v>13</v>
      </c>
      <c r="D9" s="6">
        <v>33025</v>
      </c>
    </row>
    <row r="10" spans="1:4" ht="24.95" customHeight="1">
      <c r="A10" s="4" t="s">
        <v>14</v>
      </c>
      <c r="B10" s="5"/>
      <c r="C10" s="4" t="s">
        <v>15</v>
      </c>
      <c r="D10" s="6">
        <f>SUM(D11:D17)</f>
        <v>2530000</v>
      </c>
    </row>
    <row r="11" spans="1:4" ht="24.95" customHeight="1">
      <c r="A11" s="4" t="s">
        <v>16</v>
      </c>
      <c r="B11" s="5"/>
      <c r="C11" s="4" t="s">
        <v>17</v>
      </c>
      <c r="D11" s="6">
        <v>1250000</v>
      </c>
    </row>
    <row r="12" spans="1:4" ht="24.95" customHeight="1">
      <c r="A12" s="4" t="s">
        <v>18</v>
      </c>
      <c r="B12" s="5"/>
      <c r="C12" s="4" t="s">
        <v>19</v>
      </c>
      <c r="D12" s="6">
        <v>1280000</v>
      </c>
    </row>
    <row r="13" spans="1:4" ht="24.95" customHeight="1">
      <c r="A13" s="4"/>
      <c r="B13" s="5"/>
      <c r="C13" s="4" t="s">
        <v>20</v>
      </c>
      <c r="D13" s="6"/>
    </row>
    <row r="14" spans="1:4" ht="24.95" customHeight="1">
      <c r="A14" s="4"/>
      <c r="B14" s="5"/>
      <c r="C14" s="4" t="s">
        <v>21</v>
      </c>
      <c r="D14" s="6">
        <v>0</v>
      </c>
    </row>
    <row r="15" spans="1:4" ht="24.95" customHeight="1">
      <c r="A15" s="4"/>
      <c r="B15" s="5"/>
      <c r="C15" s="4" t="s">
        <v>22</v>
      </c>
      <c r="D15" s="6"/>
    </row>
    <row r="16" spans="1:4" ht="24.95" customHeight="1">
      <c r="A16" s="4"/>
      <c r="B16" s="5"/>
      <c r="C16" s="4" t="s">
        <v>23</v>
      </c>
      <c r="D16" s="6"/>
    </row>
    <row r="17" spans="1:4" ht="24.95" customHeight="1">
      <c r="A17" s="4"/>
      <c r="B17" s="5"/>
      <c r="C17" s="4" t="s">
        <v>24</v>
      </c>
      <c r="D17" s="6"/>
    </row>
    <row r="18" spans="1:4" ht="24.95" customHeight="1">
      <c r="A18" s="7" t="s">
        <v>25</v>
      </c>
      <c r="B18" s="5">
        <f>SUM(B6:B17)</f>
        <v>5491847.4000000004</v>
      </c>
      <c r="C18" s="7" t="s">
        <v>26</v>
      </c>
      <c r="D18" s="6">
        <f>D10+D6</f>
        <v>5491847.4000000004</v>
      </c>
    </row>
    <row r="19" spans="1:4" ht="24.95" customHeight="1">
      <c r="A19" s="4" t="s">
        <v>27</v>
      </c>
      <c r="B19" s="5"/>
      <c r="C19" s="4"/>
      <c r="D19" s="6"/>
    </row>
    <row r="20" spans="1:4" ht="24.95" customHeight="1">
      <c r="A20" s="4" t="s">
        <v>28</v>
      </c>
      <c r="B20" s="5"/>
      <c r="C20" s="4"/>
      <c r="D20" s="6"/>
    </row>
    <row r="21" spans="1:4" ht="24.95" customHeight="1">
      <c r="A21" s="4" t="s">
        <v>29</v>
      </c>
      <c r="B21" s="5"/>
      <c r="C21" s="4"/>
      <c r="D21" s="6"/>
    </row>
    <row r="22" spans="1:4" ht="24.95" customHeight="1">
      <c r="A22" s="4" t="s">
        <v>30</v>
      </c>
      <c r="B22" s="5"/>
      <c r="C22" s="4"/>
      <c r="D22" s="6"/>
    </row>
    <row r="23" spans="1:4" ht="24.95" customHeight="1">
      <c r="A23" s="7" t="s">
        <v>31</v>
      </c>
      <c r="B23" s="8">
        <f>SUM(B18:B21)</f>
        <v>5491847.4000000004</v>
      </c>
      <c r="C23" s="7" t="s">
        <v>32</v>
      </c>
      <c r="D23" s="9">
        <f>D18</f>
        <v>5491847.4000000004</v>
      </c>
    </row>
  </sheetData>
  <mergeCells count="4">
    <mergeCell ref="A1:D2"/>
    <mergeCell ref="A3:B3"/>
    <mergeCell ref="A4:B4"/>
    <mergeCell ref="C4:D4"/>
  </mergeCells>
  <phoneticPr fontId="3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G9" sqref="G9"/>
    </sheetView>
  </sheetViews>
  <sheetFormatPr defaultRowHeight="14.25"/>
  <cols>
    <col min="1" max="1" width="16.25" customWidth="1"/>
    <col min="2" max="2" width="13.875" customWidth="1"/>
    <col min="3" max="3" width="20.25" customWidth="1"/>
    <col min="4" max="4" width="14" customWidth="1"/>
    <col min="5" max="5" width="14.25" customWidth="1"/>
    <col min="6" max="6" width="18.125" customWidth="1"/>
  </cols>
  <sheetData>
    <row r="1" spans="1:6" ht="22.5">
      <c r="A1" s="121" t="s">
        <v>191</v>
      </c>
      <c r="B1" s="121"/>
      <c r="C1" s="121"/>
      <c r="D1" s="121"/>
      <c r="E1" s="121"/>
      <c r="F1" s="121"/>
    </row>
    <row r="2" spans="1:6" ht="22.5">
      <c r="A2" s="122"/>
      <c r="B2" s="122"/>
      <c r="C2" s="122"/>
      <c r="D2" s="122"/>
      <c r="E2" s="122"/>
      <c r="F2" s="123" t="s">
        <v>44</v>
      </c>
    </row>
    <row r="3" spans="1:6" ht="57">
      <c r="A3" s="124" t="s">
        <v>185</v>
      </c>
      <c r="B3" s="125" t="s">
        <v>188</v>
      </c>
      <c r="C3" s="125" t="s">
        <v>189</v>
      </c>
      <c r="D3" s="126" t="s">
        <v>71</v>
      </c>
      <c r="E3" s="127" t="s">
        <v>190</v>
      </c>
      <c r="F3" s="125" t="s">
        <v>184</v>
      </c>
    </row>
    <row r="4" spans="1:6" ht="54">
      <c r="A4" s="128" t="s">
        <v>183</v>
      </c>
      <c r="B4" s="129">
        <v>70088</v>
      </c>
      <c r="C4" s="130">
        <v>0</v>
      </c>
      <c r="D4" s="130">
        <v>70088</v>
      </c>
      <c r="E4" s="130">
        <v>0</v>
      </c>
      <c r="F4" s="130">
        <v>0</v>
      </c>
    </row>
  </sheetData>
  <mergeCells count="1">
    <mergeCell ref="A1:F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N14" sqref="N14"/>
    </sheetView>
  </sheetViews>
  <sheetFormatPr defaultRowHeight="12.75"/>
  <cols>
    <col min="1" max="1" width="14.625" style="77" customWidth="1"/>
    <col min="2" max="2" width="22.875" style="78" customWidth="1"/>
    <col min="3" max="3" width="11.5" style="77" customWidth="1"/>
    <col min="4" max="4" width="9.5" style="77" customWidth="1"/>
    <col min="5" max="5" width="5.875" style="77" customWidth="1"/>
    <col min="6" max="6" width="5.25" style="77" customWidth="1"/>
    <col min="7" max="7" width="9.5" style="77" customWidth="1"/>
    <col min="8" max="8" width="5.125" style="77" customWidth="1"/>
    <col min="9" max="9" width="9.5" style="77" customWidth="1"/>
    <col min="10" max="10" width="4" style="77" customWidth="1"/>
    <col min="11" max="11" width="9.5" style="77" customWidth="1"/>
    <col min="12" max="12" width="6.5" style="77" customWidth="1"/>
    <col min="13" max="13" width="12.75" style="77" customWidth="1"/>
    <col min="14" max="14" width="29.25" style="77" customWidth="1"/>
    <col min="15" max="16384" width="9" style="77"/>
  </cols>
  <sheetData>
    <row r="1" spans="1:14" ht="19.5" customHeight="1">
      <c r="A1" s="118" t="s">
        <v>182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9.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22.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N3" s="86" t="s">
        <v>44</v>
      </c>
    </row>
    <row r="4" spans="1:14" ht="21" customHeight="1">
      <c r="A4" s="119" t="s">
        <v>43</v>
      </c>
      <c r="B4" s="119" t="s">
        <v>181</v>
      </c>
      <c r="C4" s="114" t="s">
        <v>107</v>
      </c>
      <c r="D4" s="114"/>
      <c r="E4" s="114"/>
      <c r="F4" s="114"/>
      <c r="G4" s="114"/>
      <c r="H4" s="114" t="s">
        <v>180</v>
      </c>
      <c r="I4" s="114" t="s">
        <v>146</v>
      </c>
      <c r="J4" s="115" t="s">
        <v>179</v>
      </c>
      <c r="K4" s="115" t="s">
        <v>18</v>
      </c>
      <c r="L4" s="115" t="s">
        <v>178</v>
      </c>
      <c r="M4" s="114" t="s">
        <v>42</v>
      </c>
      <c r="N4" s="114" t="s">
        <v>177</v>
      </c>
    </row>
    <row r="5" spans="1:14" ht="33" customHeight="1">
      <c r="A5" s="119"/>
      <c r="B5" s="119"/>
      <c r="C5" s="85" t="s">
        <v>105</v>
      </c>
      <c r="D5" s="85" t="s">
        <v>12</v>
      </c>
      <c r="E5" s="85" t="s">
        <v>104</v>
      </c>
      <c r="F5" s="85" t="s">
        <v>28</v>
      </c>
      <c r="G5" s="85" t="s">
        <v>29</v>
      </c>
      <c r="H5" s="114"/>
      <c r="I5" s="114"/>
      <c r="J5" s="116"/>
      <c r="K5" s="116"/>
      <c r="L5" s="116"/>
      <c r="M5" s="114"/>
      <c r="N5" s="114"/>
    </row>
    <row r="6" spans="1:14" ht="48" customHeight="1">
      <c r="A6" s="84" t="s">
        <v>144</v>
      </c>
      <c r="B6" s="62" t="s">
        <v>197</v>
      </c>
      <c r="C6" s="60">
        <v>1200000</v>
      </c>
      <c r="D6" s="82"/>
      <c r="E6" s="82"/>
      <c r="F6" s="82"/>
      <c r="G6" s="82"/>
      <c r="H6" s="82"/>
      <c r="I6" s="82"/>
      <c r="J6" s="82"/>
      <c r="K6" s="82"/>
      <c r="L6" s="82"/>
      <c r="M6" s="60">
        <v>1200000</v>
      </c>
      <c r="N6" s="131" t="s">
        <v>199</v>
      </c>
    </row>
    <row r="7" spans="1:14" ht="33" customHeight="1">
      <c r="A7" s="84"/>
      <c r="B7" s="83"/>
      <c r="C7" s="82"/>
      <c r="D7" s="82"/>
      <c r="E7" s="82"/>
      <c r="F7" s="82"/>
      <c r="G7" s="82"/>
      <c r="H7" s="82"/>
      <c r="I7" s="82"/>
      <c r="J7" s="82"/>
      <c r="K7" s="82"/>
      <c r="L7" s="82"/>
      <c r="M7" s="81"/>
      <c r="N7" s="81"/>
    </row>
    <row r="8" spans="1:14" ht="33" customHeight="1">
      <c r="A8" s="84"/>
      <c r="B8" s="83"/>
      <c r="C8" s="82"/>
      <c r="D8" s="82"/>
      <c r="E8" s="82"/>
      <c r="F8" s="82"/>
      <c r="G8" s="82"/>
      <c r="H8" s="82"/>
      <c r="I8" s="82"/>
      <c r="J8" s="82"/>
      <c r="K8" s="82"/>
      <c r="L8" s="82"/>
      <c r="M8" s="81"/>
      <c r="N8" s="81"/>
    </row>
    <row r="9" spans="1:14" ht="33" customHeight="1">
      <c r="A9" s="84"/>
      <c r="B9" s="83"/>
      <c r="C9" s="82"/>
      <c r="D9" s="82"/>
      <c r="E9" s="82"/>
      <c r="F9" s="82"/>
      <c r="G9" s="82"/>
      <c r="H9" s="82"/>
      <c r="I9" s="82"/>
      <c r="J9" s="82"/>
      <c r="K9" s="82"/>
      <c r="L9" s="82"/>
      <c r="M9" s="81"/>
      <c r="N9" s="81"/>
    </row>
    <row r="10" spans="1:14" ht="33" customHeight="1"/>
    <row r="11" spans="1:14" ht="44.25" customHeight="1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80"/>
      <c r="N11" s="79"/>
    </row>
    <row r="12" spans="1:14" ht="33" customHeight="1"/>
    <row r="13" spans="1:14" ht="33" customHeight="1"/>
    <row r="14" spans="1:14" ht="33" customHeight="1"/>
    <row r="15" spans="1:14" ht="33" customHeight="1"/>
    <row r="16" spans="1:14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</sheetData>
  <mergeCells count="12">
    <mergeCell ref="M4:M5"/>
    <mergeCell ref="N4:N5"/>
    <mergeCell ref="A1:N2"/>
    <mergeCell ref="C4:G4"/>
    <mergeCell ref="A4:A5"/>
    <mergeCell ref="B4:B5"/>
    <mergeCell ref="H4:H5"/>
    <mergeCell ref="I4:I5"/>
    <mergeCell ref="J4:J5"/>
    <mergeCell ref="K4:K5"/>
    <mergeCell ref="L4:L5"/>
    <mergeCell ref="A11:L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zoomScaleSheetLayoutView="100" workbookViewId="0">
      <selection sqref="A1:D2"/>
    </sheetView>
  </sheetViews>
  <sheetFormatPr defaultRowHeight="14.25"/>
  <cols>
    <col min="1" max="4" width="25" style="10" customWidth="1"/>
    <col min="5" max="16384" width="9" style="10"/>
  </cols>
  <sheetData>
    <row r="1" spans="1:4">
      <c r="A1" s="92" t="s">
        <v>193</v>
      </c>
      <c r="B1" s="92"/>
      <c r="C1" s="92"/>
      <c r="D1" s="92"/>
    </row>
    <row r="2" spans="1:4">
      <c r="A2" s="92"/>
      <c r="B2" s="92"/>
      <c r="C2" s="92"/>
      <c r="D2" s="92"/>
    </row>
    <row r="3" spans="1:4" ht="15.75">
      <c r="A3" s="93" t="s">
        <v>0</v>
      </c>
      <c r="B3" s="93"/>
      <c r="C3" s="17"/>
      <c r="D3" s="16" t="s">
        <v>1</v>
      </c>
    </row>
    <row r="4" spans="1:4" ht="27" customHeight="1">
      <c r="A4" s="94" t="s">
        <v>2</v>
      </c>
      <c r="B4" s="94"/>
      <c r="C4" s="94" t="s">
        <v>3</v>
      </c>
      <c r="D4" s="94"/>
    </row>
    <row r="5" spans="1:4" ht="27" customHeight="1">
      <c r="A5" s="15" t="s">
        <v>4</v>
      </c>
      <c r="B5" s="15" t="s">
        <v>5</v>
      </c>
      <c r="C5" s="15" t="s">
        <v>4</v>
      </c>
      <c r="D5" s="15" t="s">
        <v>5</v>
      </c>
    </row>
    <row r="6" spans="1:4" ht="27" customHeight="1">
      <c r="A6" s="14" t="s">
        <v>6</v>
      </c>
      <c r="B6" s="13">
        <v>5491847.4000000004</v>
      </c>
      <c r="C6" s="14" t="s">
        <v>7</v>
      </c>
      <c r="D6" s="11">
        <f>SUM(D7:D9)</f>
        <v>2961847.4</v>
      </c>
    </row>
    <row r="7" spans="1:4" ht="27" customHeight="1">
      <c r="A7" s="14" t="s">
        <v>33</v>
      </c>
      <c r="B7" s="13"/>
      <c r="C7" s="14" t="s">
        <v>9</v>
      </c>
      <c r="D7" s="11">
        <v>2625074.4</v>
      </c>
    </row>
    <row r="8" spans="1:4" ht="27" customHeight="1">
      <c r="A8" s="14"/>
      <c r="B8" s="13"/>
      <c r="C8" s="14" t="s">
        <v>11</v>
      </c>
      <c r="D8" s="11">
        <v>303748</v>
      </c>
    </row>
    <row r="9" spans="1:4" ht="27" customHeight="1">
      <c r="A9" s="14"/>
      <c r="B9" s="13"/>
      <c r="C9" s="14" t="s">
        <v>13</v>
      </c>
      <c r="D9" s="11">
        <v>33025</v>
      </c>
    </row>
    <row r="10" spans="1:4" ht="27" customHeight="1">
      <c r="A10" s="14"/>
      <c r="B10" s="13"/>
      <c r="C10" s="14" t="s">
        <v>15</v>
      </c>
      <c r="D10" s="11">
        <f>SUM(D11:D16)</f>
        <v>2530000</v>
      </c>
    </row>
    <row r="11" spans="1:4" ht="27" customHeight="1">
      <c r="A11" s="14"/>
      <c r="B11" s="13"/>
      <c r="C11" s="14" t="s">
        <v>17</v>
      </c>
      <c r="D11" s="11">
        <v>1250000</v>
      </c>
    </row>
    <row r="12" spans="1:4" ht="27" customHeight="1">
      <c r="A12" s="14"/>
      <c r="B12" s="13"/>
      <c r="C12" s="14" t="s">
        <v>19</v>
      </c>
      <c r="D12" s="11">
        <v>1280000</v>
      </c>
    </row>
    <row r="13" spans="1:4" ht="27" customHeight="1">
      <c r="A13" s="14"/>
      <c r="B13" s="13"/>
      <c r="C13" s="14" t="s">
        <v>20</v>
      </c>
      <c r="D13" s="11"/>
    </row>
    <row r="14" spans="1:4" ht="27" customHeight="1">
      <c r="A14" s="14"/>
      <c r="B14" s="13"/>
      <c r="C14" s="14" t="s">
        <v>22</v>
      </c>
      <c r="D14" s="11"/>
    </row>
    <row r="15" spans="1:4" ht="27" customHeight="1">
      <c r="A15" s="14"/>
      <c r="B15" s="13"/>
      <c r="C15" s="14" t="s">
        <v>23</v>
      </c>
      <c r="D15" s="11"/>
    </row>
    <row r="16" spans="1:4" ht="27" customHeight="1">
      <c r="A16" s="14"/>
      <c r="B16" s="13"/>
      <c r="C16" s="14" t="s">
        <v>24</v>
      </c>
      <c r="D16" s="11"/>
    </row>
    <row r="17" spans="1:4" ht="27" customHeight="1">
      <c r="A17" s="12" t="s">
        <v>31</v>
      </c>
      <c r="B17" s="13">
        <f>SUM(B6:B16)</f>
        <v>5491847.4000000004</v>
      </c>
      <c r="C17" s="12" t="s">
        <v>32</v>
      </c>
      <c r="D17" s="11">
        <f>D10+D6</f>
        <v>5491847.4000000004</v>
      </c>
    </row>
  </sheetData>
  <mergeCells count="4">
    <mergeCell ref="A1:D2"/>
    <mergeCell ref="A3:B3"/>
    <mergeCell ref="A4:B4"/>
    <mergeCell ref="C4:D4"/>
  </mergeCells>
  <phoneticPr fontId="3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sqref="A1:D2"/>
    </sheetView>
  </sheetViews>
  <sheetFormatPr defaultRowHeight="14.25"/>
  <cols>
    <col min="1" max="1" width="38.375" style="18" customWidth="1"/>
    <col min="2" max="4" width="12.875" style="18" customWidth="1"/>
    <col min="5" max="16384" width="9" style="18"/>
  </cols>
  <sheetData>
    <row r="1" spans="1:4">
      <c r="A1" s="95" t="s">
        <v>45</v>
      </c>
      <c r="B1" s="95"/>
      <c r="C1" s="95"/>
      <c r="D1" s="95"/>
    </row>
    <row r="2" spans="1:4">
      <c r="A2" s="95"/>
      <c r="B2" s="95"/>
      <c r="C2" s="95"/>
      <c r="D2" s="95"/>
    </row>
    <row r="3" spans="1:4" ht="15">
      <c r="A3" s="29"/>
      <c r="B3" s="28"/>
      <c r="C3" s="27"/>
      <c r="D3" s="26" t="s">
        <v>44</v>
      </c>
    </row>
    <row r="4" spans="1:4">
      <c r="A4" s="25" t="s">
        <v>43</v>
      </c>
      <c r="B4" s="24" t="s">
        <v>42</v>
      </c>
      <c r="C4" s="23" t="s">
        <v>7</v>
      </c>
      <c r="D4" s="23" t="s">
        <v>15</v>
      </c>
    </row>
    <row r="5" spans="1:4">
      <c r="A5" s="22" t="s">
        <v>41</v>
      </c>
      <c r="B5" s="19">
        <v>5491847.3999999994</v>
      </c>
      <c r="C5" s="19">
        <v>2961847.4</v>
      </c>
      <c r="D5" s="19">
        <v>2530000</v>
      </c>
    </row>
    <row r="6" spans="1:4">
      <c r="A6" s="21" t="s">
        <v>40</v>
      </c>
      <c r="B6" s="19">
        <v>5204049</v>
      </c>
      <c r="C6" s="19">
        <v>2674049</v>
      </c>
      <c r="D6" s="19">
        <v>2530000</v>
      </c>
    </row>
    <row r="7" spans="1:4">
      <c r="A7" s="20" t="s">
        <v>39</v>
      </c>
      <c r="B7" s="19">
        <v>2036360</v>
      </c>
      <c r="C7" s="19">
        <v>2036360</v>
      </c>
      <c r="D7" s="19"/>
    </row>
    <row r="8" spans="1:4">
      <c r="A8" s="20" t="s">
        <v>38</v>
      </c>
      <c r="B8" s="19">
        <v>637689</v>
      </c>
      <c r="C8" s="19">
        <v>637689</v>
      </c>
      <c r="D8" s="19"/>
    </row>
    <row r="9" spans="1:4">
      <c r="A9" s="20" t="s">
        <v>37</v>
      </c>
      <c r="B9" s="19">
        <v>2530000</v>
      </c>
      <c r="C9" s="19"/>
      <c r="D9" s="19">
        <v>2530000</v>
      </c>
    </row>
    <row r="10" spans="1:4">
      <c r="A10" s="21" t="s">
        <v>36</v>
      </c>
      <c r="B10" s="19">
        <v>287798.39999999997</v>
      </c>
      <c r="C10" s="19">
        <v>287798.39999999997</v>
      </c>
      <c r="D10" s="19"/>
    </row>
    <row r="11" spans="1:4">
      <c r="A11" s="20" t="s">
        <v>35</v>
      </c>
      <c r="B11" s="19">
        <v>191865.59999999998</v>
      </c>
      <c r="C11" s="19">
        <v>191865.59999999998</v>
      </c>
      <c r="D11" s="19"/>
    </row>
    <row r="12" spans="1:4">
      <c r="A12" s="20" t="s">
        <v>34</v>
      </c>
      <c r="B12" s="19">
        <v>95932.799999999988</v>
      </c>
      <c r="C12" s="19">
        <v>95932.799999999988</v>
      </c>
      <c r="D12" s="19"/>
    </row>
  </sheetData>
  <mergeCells count="1">
    <mergeCell ref="A1:D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2"/>
    </sheetView>
  </sheetViews>
  <sheetFormatPr defaultRowHeight="12.75"/>
  <cols>
    <col min="1" max="1" width="38.375" style="30" customWidth="1"/>
    <col min="2" max="4" width="12.875" style="30" customWidth="1"/>
    <col min="5" max="16384" width="9" style="30"/>
  </cols>
  <sheetData>
    <row r="1" spans="1:4">
      <c r="A1" s="96" t="s">
        <v>46</v>
      </c>
      <c r="B1" s="96"/>
      <c r="C1" s="96"/>
      <c r="D1" s="96"/>
    </row>
    <row r="2" spans="1:4">
      <c r="A2" s="96"/>
      <c r="B2" s="96"/>
      <c r="C2" s="96"/>
      <c r="D2" s="96"/>
    </row>
    <row r="3" spans="1:4" ht="22.5" customHeight="1">
      <c r="A3" s="38"/>
      <c r="B3" s="37"/>
      <c r="C3" s="36"/>
      <c r="D3" s="35" t="s">
        <v>44</v>
      </c>
    </row>
    <row r="4" spans="1:4" ht="22.5" customHeight="1">
      <c r="A4" s="34" t="s">
        <v>43</v>
      </c>
      <c r="B4" s="33" t="s">
        <v>42</v>
      </c>
      <c r="C4" s="32" t="s">
        <v>7</v>
      </c>
      <c r="D4" s="32" t="s">
        <v>15</v>
      </c>
    </row>
    <row r="5" spans="1:4" ht="24.75" customHeight="1">
      <c r="A5" s="22" t="s">
        <v>186</v>
      </c>
      <c r="B5" s="31"/>
      <c r="C5" s="31"/>
      <c r="D5" s="31"/>
    </row>
    <row r="6" spans="1:4" ht="36.75" customHeight="1">
      <c r="A6" s="120" t="s">
        <v>187</v>
      </c>
      <c r="B6" s="120"/>
      <c r="C6" s="120"/>
    </row>
  </sheetData>
  <mergeCells count="2">
    <mergeCell ref="A1:D2"/>
    <mergeCell ref="A6:C6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zoomScaleSheetLayoutView="100" workbookViewId="0">
      <selection sqref="A1:B1"/>
    </sheetView>
  </sheetViews>
  <sheetFormatPr defaultRowHeight="14.25"/>
  <cols>
    <col min="1" max="1" width="38.25" style="10" customWidth="1"/>
    <col min="2" max="2" width="33" style="10" customWidth="1"/>
    <col min="3" max="16384" width="9" style="10"/>
  </cols>
  <sheetData>
    <row r="1" spans="1:2" ht="36" customHeight="1">
      <c r="A1" s="97" t="s">
        <v>101</v>
      </c>
      <c r="B1" s="97"/>
    </row>
    <row r="2" spans="1:2" ht="19.5" customHeight="1">
      <c r="A2" s="47" t="s">
        <v>0</v>
      </c>
      <c r="B2" s="46" t="s">
        <v>44</v>
      </c>
    </row>
    <row r="3" spans="1:2" ht="24.95" customHeight="1">
      <c r="A3" s="40" t="s">
        <v>100</v>
      </c>
      <c r="B3" s="40" t="s">
        <v>99</v>
      </c>
    </row>
    <row r="4" spans="1:2" ht="24.95" customHeight="1">
      <c r="A4" s="45" t="s">
        <v>98</v>
      </c>
      <c r="B4" s="39">
        <f>SUM(B5:B16)</f>
        <v>2625074.4000000004</v>
      </c>
    </row>
    <row r="5" spans="1:2" ht="24.95" customHeight="1">
      <c r="A5" s="42" t="s">
        <v>97</v>
      </c>
      <c r="B5" s="39">
        <v>458376</v>
      </c>
    </row>
    <row r="6" spans="1:2" ht="24.95" customHeight="1">
      <c r="A6" s="42" t="s">
        <v>96</v>
      </c>
      <c r="B6" s="39">
        <v>526092</v>
      </c>
    </row>
    <row r="7" spans="1:2" ht="24.95" customHeight="1">
      <c r="A7" s="42" t="s">
        <v>95</v>
      </c>
      <c r="B7" s="39">
        <v>624271</v>
      </c>
    </row>
    <row r="8" spans="1:2" ht="24.95" customHeight="1">
      <c r="A8" s="42" t="s">
        <v>94</v>
      </c>
      <c r="B8" s="39">
        <v>187560</v>
      </c>
    </row>
    <row r="9" spans="1:2" ht="24.95" customHeight="1">
      <c r="A9" s="42" t="s">
        <v>93</v>
      </c>
      <c r="B9" s="39">
        <v>191865.59999999998</v>
      </c>
    </row>
    <row r="10" spans="1:2" ht="24.95" customHeight="1">
      <c r="A10" s="42" t="s">
        <v>92</v>
      </c>
      <c r="B10" s="39">
        <v>95932.799999999988</v>
      </c>
    </row>
    <row r="11" spans="1:2" ht="24.95" customHeight="1">
      <c r="A11" s="41" t="s">
        <v>91</v>
      </c>
      <c r="B11" s="39">
        <v>61490</v>
      </c>
    </row>
    <row r="12" spans="1:2" ht="24.95" customHeight="1">
      <c r="A12" s="41" t="s">
        <v>90</v>
      </c>
      <c r="B12" s="39">
        <v>65615</v>
      </c>
    </row>
    <row r="13" spans="1:2" ht="24.95" customHeight="1">
      <c r="A13" s="42" t="s">
        <v>89</v>
      </c>
      <c r="B13" s="39">
        <v>6060</v>
      </c>
    </row>
    <row r="14" spans="1:2" ht="24.95" customHeight="1">
      <c r="A14" s="41" t="s">
        <v>88</v>
      </c>
      <c r="B14" s="39">
        <v>278892</v>
      </c>
    </row>
    <row r="15" spans="1:2" ht="24.95" customHeight="1">
      <c r="A15" s="41" t="s">
        <v>87</v>
      </c>
      <c r="B15" s="39"/>
    </row>
    <row r="16" spans="1:2" ht="24.95" customHeight="1">
      <c r="A16" s="42" t="s">
        <v>86</v>
      </c>
      <c r="B16" s="39">
        <v>128920</v>
      </c>
    </row>
    <row r="17" spans="1:2" ht="24.95" customHeight="1">
      <c r="A17" s="43" t="s">
        <v>85</v>
      </c>
      <c r="B17" s="39">
        <f>SUM(B18:B41)</f>
        <v>303748</v>
      </c>
    </row>
    <row r="18" spans="1:2" ht="24.95" customHeight="1">
      <c r="A18" s="42" t="s">
        <v>84</v>
      </c>
      <c r="B18" s="39">
        <v>0</v>
      </c>
    </row>
    <row r="19" spans="1:2" ht="24.95" customHeight="1">
      <c r="A19" s="42" t="s">
        <v>83</v>
      </c>
      <c r="B19" s="39">
        <v>0</v>
      </c>
    </row>
    <row r="20" spans="1:2" ht="24.95" customHeight="1">
      <c r="A20" s="42" t="s">
        <v>82</v>
      </c>
      <c r="B20" s="39">
        <v>0</v>
      </c>
    </row>
    <row r="21" spans="1:2" ht="24.95" customHeight="1">
      <c r="A21" s="42" t="s">
        <v>81</v>
      </c>
      <c r="B21" s="39">
        <v>0</v>
      </c>
    </row>
    <row r="22" spans="1:2" ht="24.95" customHeight="1">
      <c r="A22" s="42" t="s">
        <v>80</v>
      </c>
      <c r="B22" s="39">
        <v>0</v>
      </c>
    </row>
    <row r="23" spans="1:2" ht="24.95" customHeight="1">
      <c r="A23" s="42" t="s">
        <v>79</v>
      </c>
      <c r="B23" s="39">
        <v>0</v>
      </c>
    </row>
    <row r="24" spans="1:2" ht="24.95" customHeight="1">
      <c r="A24" s="42" t="s">
        <v>78</v>
      </c>
      <c r="B24" s="39">
        <v>0</v>
      </c>
    </row>
    <row r="25" spans="1:2" ht="24.95" customHeight="1">
      <c r="A25" s="42" t="s">
        <v>77</v>
      </c>
      <c r="B25" s="39">
        <v>0</v>
      </c>
    </row>
    <row r="26" spans="1:2" ht="24.95" customHeight="1">
      <c r="A26" s="42" t="s">
        <v>76</v>
      </c>
      <c r="B26" s="39">
        <v>0</v>
      </c>
    </row>
    <row r="27" spans="1:2" ht="24.95" customHeight="1">
      <c r="A27" s="42" t="s">
        <v>75</v>
      </c>
      <c r="B27" s="39">
        <v>0</v>
      </c>
    </row>
    <row r="28" spans="1:2" ht="24.95" customHeight="1">
      <c r="A28" s="42" t="s">
        <v>74</v>
      </c>
      <c r="B28" s="39">
        <v>0</v>
      </c>
    </row>
    <row r="29" spans="1:2" ht="24.95" customHeight="1">
      <c r="A29" s="42" t="s">
        <v>73</v>
      </c>
      <c r="B29" s="39">
        <v>0</v>
      </c>
    </row>
    <row r="30" spans="1:2" ht="24.95" customHeight="1">
      <c r="A30" s="42" t="s">
        <v>72</v>
      </c>
      <c r="B30" s="39">
        <v>0</v>
      </c>
    </row>
    <row r="31" spans="1:2" ht="24.95" customHeight="1">
      <c r="A31" s="42" t="s">
        <v>71</v>
      </c>
      <c r="B31" s="39">
        <v>0</v>
      </c>
    </row>
    <row r="32" spans="1:2" ht="24.95" customHeight="1">
      <c r="A32" s="42" t="s">
        <v>70</v>
      </c>
      <c r="B32" s="39"/>
    </row>
    <row r="33" spans="1:2" ht="24.95" customHeight="1">
      <c r="A33" s="42" t="s">
        <v>69</v>
      </c>
      <c r="B33" s="39"/>
    </row>
    <row r="34" spans="1:2" ht="24.95" customHeight="1">
      <c r="A34" s="42" t="s">
        <v>68</v>
      </c>
      <c r="B34" s="39">
        <v>0</v>
      </c>
    </row>
    <row r="35" spans="1:2" ht="24.95" customHeight="1">
      <c r="A35" s="42" t="s">
        <v>67</v>
      </c>
      <c r="B35" s="39">
        <v>0</v>
      </c>
    </row>
    <row r="36" spans="1:2" ht="24.95" customHeight="1">
      <c r="A36" s="42" t="s">
        <v>66</v>
      </c>
      <c r="B36" s="39">
        <v>28600</v>
      </c>
    </row>
    <row r="37" spans="1:2" ht="24.95" customHeight="1">
      <c r="A37" s="42" t="s">
        <v>65</v>
      </c>
      <c r="B37" s="39">
        <v>81000</v>
      </c>
    </row>
    <row r="38" spans="1:2" ht="24.95" customHeight="1">
      <c r="A38" s="42" t="s">
        <v>64</v>
      </c>
      <c r="B38" s="39">
        <v>0</v>
      </c>
    </row>
    <row r="39" spans="1:2" ht="24.95" customHeight="1">
      <c r="A39" s="42" t="s">
        <v>63</v>
      </c>
      <c r="B39" s="39">
        <v>78648</v>
      </c>
    </row>
    <row r="40" spans="1:2" ht="24.95" customHeight="1">
      <c r="A40" s="42" t="s">
        <v>62</v>
      </c>
      <c r="B40" s="39">
        <v>115500</v>
      </c>
    </row>
    <row r="41" spans="1:2" ht="24.95" customHeight="1">
      <c r="A41" s="44" t="s">
        <v>61</v>
      </c>
      <c r="B41" s="39"/>
    </row>
    <row r="42" spans="1:2" ht="24.95" customHeight="1">
      <c r="A42" s="43" t="s">
        <v>60</v>
      </c>
      <c r="B42" s="39">
        <f>SUM(B43:B50)</f>
        <v>33025</v>
      </c>
    </row>
    <row r="43" spans="1:2" ht="24.95" customHeight="1">
      <c r="A43" s="42" t="s">
        <v>59</v>
      </c>
      <c r="B43" s="39"/>
    </row>
    <row r="44" spans="1:2" ht="24.95" customHeight="1">
      <c r="A44" s="42" t="s">
        <v>58</v>
      </c>
      <c r="B44" s="39"/>
    </row>
    <row r="45" spans="1:2" ht="24.95" customHeight="1">
      <c r="A45" s="42" t="s">
        <v>57</v>
      </c>
      <c r="B45" s="39"/>
    </row>
    <row r="46" spans="1:2" ht="24.95" customHeight="1">
      <c r="A46" s="42" t="s">
        <v>56</v>
      </c>
      <c r="B46" s="39"/>
    </row>
    <row r="47" spans="1:2" ht="24.95" customHeight="1">
      <c r="A47" s="42" t="s">
        <v>55</v>
      </c>
      <c r="B47" s="39">
        <v>2400</v>
      </c>
    </row>
    <row r="48" spans="1:2" ht="24.95" customHeight="1">
      <c r="A48" s="41" t="s">
        <v>54</v>
      </c>
      <c r="B48" s="39">
        <v>29825</v>
      </c>
    </row>
    <row r="49" spans="1:2" ht="24.95" customHeight="1">
      <c r="A49" s="42" t="s">
        <v>53</v>
      </c>
      <c r="B49" s="39">
        <v>800</v>
      </c>
    </row>
    <row r="50" spans="1:2" ht="24.95" customHeight="1">
      <c r="A50" s="42" t="s">
        <v>52</v>
      </c>
      <c r="B50" s="39"/>
    </row>
    <row r="51" spans="1:2" ht="24.95" customHeight="1">
      <c r="A51" s="43" t="s">
        <v>51</v>
      </c>
      <c r="B51" s="39">
        <f>SUM(B52:B54)</f>
        <v>0</v>
      </c>
    </row>
    <row r="52" spans="1:2" ht="24.95" customHeight="1">
      <c r="A52" s="42" t="s">
        <v>50</v>
      </c>
      <c r="B52" s="39">
        <v>0</v>
      </c>
    </row>
    <row r="53" spans="1:2" ht="24.95" customHeight="1">
      <c r="A53" s="42" t="s">
        <v>49</v>
      </c>
      <c r="B53" s="39"/>
    </row>
    <row r="54" spans="1:2" ht="24.95" customHeight="1">
      <c r="A54" s="41" t="s">
        <v>48</v>
      </c>
      <c r="B54" s="39">
        <v>0</v>
      </c>
    </row>
    <row r="55" spans="1:2" ht="24.95" customHeight="1">
      <c r="A55" s="40" t="s">
        <v>47</v>
      </c>
      <c r="B55" s="39">
        <f>B51+B42+B17+B4</f>
        <v>2961847.4000000004</v>
      </c>
    </row>
  </sheetData>
  <mergeCells count="1">
    <mergeCell ref="A1:B1"/>
  </mergeCells>
  <phoneticPr fontId="3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L1"/>
    </sheetView>
  </sheetViews>
  <sheetFormatPr defaultRowHeight="14.25"/>
  <cols>
    <col min="1" max="1" width="41.125" style="18" customWidth="1"/>
    <col min="2" max="2" width="14.875" style="18" customWidth="1"/>
    <col min="3" max="3" width="13.875" style="18" customWidth="1"/>
    <col min="4" max="6" width="14.25" style="18" customWidth="1"/>
    <col min="7" max="7" width="12.625" style="18" customWidth="1"/>
    <col min="8" max="10" width="13.625" style="18" customWidth="1"/>
    <col min="11" max="12" width="12.625" style="18" customWidth="1"/>
    <col min="13" max="16384" width="9" style="18"/>
  </cols>
  <sheetData>
    <row r="1" spans="1:12" ht="23.25">
      <c r="A1" s="98" t="s">
        <v>194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53" t="s">
        <v>44</v>
      </c>
    </row>
    <row r="3" spans="1:12">
      <c r="A3" s="99" t="s">
        <v>43</v>
      </c>
      <c r="B3" s="101" t="s">
        <v>107</v>
      </c>
      <c r="C3" s="102"/>
      <c r="D3" s="102"/>
      <c r="E3" s="102"/>
      <c r="F3" s="102"/>
      <c r="G3" s="103"/>
      <c r="H3" s="104" t="s">
        <v>10</v>
      </c>
      <c r="I3" s="104" t="s">
        <v>14</v>
      </c>
      <c r="J3" s="100" t="s">
        <v>18</v>
      </c>
      <c r="K3" s="104" t="s">
        <v>106</v>
      </c>
      <c r="L3" s="104" t="s">
        <v>16</v>
      </c>
    </row>
    <row r="4" spans="1:12" ht="28.5">
      <c r="A4" s="100"/>
      <c r="B4" s="52" t="s">
        <v>105</v>
      </c>
      <c r="C4" s="52" t="s">
        <v>12</v>
      </c>
      <c r="D4" s="52" t="s">
        <v>104</v>
      </c>
      <c r="E4" s="52" t="s">
        <v>103</v>
      </c>
      <c r="F4" s="52" t="s">
        <v>29</v>
      </c>
      <c r="G4" s="51" t="s">
        <v>30</v>
      </c>
      <c r="H4" s="105"/>
      <c r="I4" s="105"/>
      <c r="J4" s="106"/>
      <c r="K4" s="105"/>
      <c r="L4" s="105"/>
    </row>
    <row r="5" spans="1:12">
      <c r="A5" s="50" t="s">
        <v>41</v>
      </c>
      <c r="B5" s="48">
        <v>5491847.4000000004</v>
      </c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>
      <c r="A6" s="49" t="s">
        <v>102</v>
      </c>
      <c r="B6" s="48">
        <v>5491847.4000000004</v>
      </c>
      <c r="C6" s="48"/>
      <c r="D6" s="48"/>
      <c r="E6" s="48"/>
      <c r="F6" s="48"/>
      <c r="G6" s="48"/>
      <c r="H6" s="48"/>
      <c r="I6" s="48"/>
      <c r="J6" s="48"/>
      <c r="K6" s="48"/>
      <c r="L6" s="48"/>
    </row>
  </sheetData>
  <mergeCells count="8">
    <mergeCell ref="A1:L1"/>
    <mergeCell ref="A3:A4"/>
    <mergeCell ref="B3:G3"/>
    <mergeCell ref="H3:H4"/>
    <mergeCell ref="I3:I4"/>
    <mergeCell ref="J3:J4"/>
    <mergeCell ref="K3:K4"/>
    <mergeCell ref="L3:L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H1"/>
    </sheetView>
  </sheetViews>
  <sheetFormatPr defaultRowHeight="14.25"/>
  <cols>
    <col min="1" max="1" width="41.125" style="18" customWidth="1"/>
    <col min="2" max="2" width="14.875" style="18" customWidth="1"/>
    <col min="3" max="3" width="13.25" style="18" customWidth="1"/>
    <col min="4" max="4" width="14.25" style="18" customWidth="1"/>
    <col min="5" max="5" width="11.625" style="18" customWidth="1"/>
    <col min="6" max="6" width="11.375" style="18" customWidth="1"/>
    <col min="7" max="7" width="11.625" style="18" customWidth="1"/>
    <col min="8" max="8" width="13.625" style="18" customWidth="1"/>
    <col min="9" max="16384" width="9" style="18"/>
  </cols>
  <sheetData>
    <row r="1" spans="1:9" ht="21">
      <c r="A1" s="107" t="s">
        <v>116</v>
      </c>
      <c r="B1" s="107"/>
      <c r="C1" s="107"/>
      <c r="D1" s="107"/>
      <c r="E1" s="107"/>
      <c r="F1" s="107"/>
      <c r="G1" s="107"/>
      <c r="H1" s="107"/>
      <c r="I1" s="10"/>
    </row>
    <row r="2" spans="1:9">
      <c r="A2" s="10"/>
      <c r="B2" s="10"/>
      <c r="C2" s="10"/>
      <c r="D2" s="10"/>
      <c r="E2" s="10"/>
      <c r="F2" s="10"/>
      <c r="G2" s="10"/>
      <c r="H2" s="58" t="s">
        <v>44</v>
      </c>
      <c r="I2" s="10"/>
    </row>
    <row r="3" spans="1:9">
      <c r="A3" s="108" t="s">
        <v>43</v>
      </c>
      <c r="B3" s="108" t="s">
        <v>115</v>
      </c>
      <c r="C3" s="110"/>
      <c r="D3" s="108" t="s">
        <v>114</v>
      </c>
      <c r="E3" s="110" t="s">
        <v>113</v>
      </c>
      <c r="F3" s="110" t="s">
        <v>112</v>
      </c>
      <c r="G3" s="110" t="s">
        <v>111</v>
      </c>
      <c r="H3" s="110" t="s">
        <v>110</v>
      </c>
      <c r="I3" s="10"/>
    </row>
    <row r="4" spans="1:9">
      <c r="A4" s="109"/>
      <c r="B4" s="57" t="s">
        <v>109</v>
      </c>
      <c r="C4" s="56" t="s">
        <v>108</v>
      </c>
      <c r="D4" s="111"/>
      <c r="E4" s="109"/>
      <c r="F4" s="109"/>
      <c r="G4" s="109"/>
      <c r="H4" s="109"/>
      <c r="I4" s="10"/>
    </row>
    <row r="5" spans="1:9">
      <c r="A5" s="50" t="s">
        <v>41</v>
      </c>
      <c r="B5" s="55">
        <v>2658099.4</v>
      </c>
      <c r="C5" s="54">
        <v>303748</v>
      </c>
      <c r="D5" s="55">
        <v>2530000</v>
      </c>
      <c r="E5" s="54"/>
      <c r="F5" s="54"/>
      <c r="G5" s="54"/>
      <c r="H5" s="54">
        <v>5491847.4000000004</v>
      </c>
      <c r="I5" s="10"/>
    </row>
    <row r="6" spans="1:9">
      <c r="A6" s="49" t="s">
        <v>102</v>
      </c>
      <c r="B6" s="55">
        <v>2658099.4</v>
      </c>
      <c r="C6" s="54">
        <v>303748</v>
      </c>
      <c r="D6" s="55">
        <v>2530000</v>
      </c>
      <c r="E6" s="54"/>
      <c r="F6" s="54"/>
      <c r="G6" s="54"/>
      <c r="H6" s="54">
        <v>5491847.4000000004</v>
      </c>
      <c r="I6" s="10"/>
    </row>
  </sheetData>
  <mergeCells count="8">
    <mergeCell ref="A1:H1"/>
    <mergeCell ref="A3:A4"/>
    <mergeCell ref="B3:C3"/>
    <mergeCell ref="D3:D4"/>
    <mergeCell ref="E3:E4"/>
    <mergeCell ref="F3:F4"/>
    <mergeCell ref="G3:G4"/>
    <mergeCell ref="H3:H4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6" sqref="A6"/>
    </sheetView>
  </sheetViews>
  <sheetFormatPr defaultRowHeight="11.25"/>
  <cols>
    <col min="1" max="1" width="32.375" style="59" customWidth="1"/>
    <col min="2" max="2" width="30.25" style="59" customWidth="1"/>
    <col min="3" max="3" width="14.375" style="59" customWidth="1"/>
    <col min="4" max="4" width="12.625" style="59" customWidth="1"/>
    <col min="5" max="13" width="10.625" style="59" customWidth="1"/>
    <col min="14" max="16384" width="9" style="59"/>
  </cols>
  <sheetData>
    <row r="1" spans="1:13">
      <c r="A1" s="112" t="s">
        <v>196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>
      <c r="A3" s="69"/>
      <c r="B3" s="68"/>
      <c r="E3" s="63"/>
      <c r="F3" s="63"/>
      <c r="G3" s="63"/>
      <c r="H3" s="63"/>
      <c r="I3" s="63"/>
      <c r="J3" s="63"/>
      <c r="K3" s="63"/>
      <c r="L3" s="63"/>
      <c r="M3" s="63" t="s">
        <v>1</v>
      </c>
    </row>
    <row r="4" spans="1:13" ht="22.5">
      <c r="A4" s="67" t="s">
        <v>151</v>
      </c>
      <c r="B4" s="66" t="s">
        <v>150</v>
      </c>
      <c r="C4" s="66" t="s">
        <v>149</v>
      </c>
      <c r="D4" s="65" t="s">
        <v>105</v>
      </c>
      <c r="E4" s="65" t="s">
        <v>148</v>
      </c>
      <c r="F4" s="65" t="s">
        <v>104</v>
      </c>
      <c r="G4" s="65" t="s">
        <v>10</v>
      </c>
      <c r="H4" s="65" t="s">
        <v>12</v>
      </c>
      <c r="I4" s="65" t="s">
        <v>14</v>
      </c>
      <c r="J4" s="65" t="s">
        <v>16</v>
      </c>
      <c r="K4" s="65" t="s">
        <v>29</v>
      </c>
      <c r="L4" s="65" t="s">
        <v>147</v>
      </c>
      <c r="M4" s="64" t="s">
        <v>146</v>
      </c>
    </row>
    <row r="5" spans="1:13">
      <c r="A5" s="62" t="s">
        <v>145</v>
      </c>
      <c r="B5" s="61"/>
      <c r="C5" s="60">
        <v>5491847.4000000004</v>
      </c>
      <c r="D5" s="60">
        <v>5491847.4000000004</v>
      </c>
      <c r="E5" s="60"/>
      <c r="F5" s="60"/>
      <c r="G5" s="60"/>
      <c r="H5" s="60"/>
      <c r="I5" s="60"/>
      <c r="J5" s="60"/>
      <c r="K5" s="60"/>
      <c r="L5" s="60"/>
      <c r="M5" s="60"/>
    </row>
    <row r="6" spans="1:13">
      <c r="A6" s="62" t="s">
        <v>198</v>
      </c>
      <c r="B6" s="61"/>
      <c r="C6" s="60">
        <v>5491847.4000000004</v>
      </c>
      <c r="D6" s="60">
        <v>5491847.4000000004</v>
      </c>
      <c r="E6" s="60"/>
      <c r="F6" s="60"/>
      <c r="G6" s="60"/>
      <c r="H6" s="60"/>
      <c r="I6" s="60"/>
      <c r="J6" s="60"/>
      <c r="K6" s="60"/>
      <c r="L6" s="60"/>
      <c r="M6" s="60"/>
    </row>
    <row r="7" spans="1:13">
      <c r="A7" s="62" t="s">
        <v>143</v>
      </c>
      <c r="B7" s="61"/>
      <c r="C7" s="60">
        <v>2961847.4</v>
      </c>
      <c r="D7" s="60">
        <v>2961847.4</v>
      </c>
      <c r="E7" s="60"/>
      <c r="F7" s="60"/>
      <c r="G7" s="60"/>
      <c r="H7" s="60"/>
      <c r="I7" s="60"/>
      <c r="J7" s="60"/>
      <c r="K7" s="60"/>
      <c r="L7" s="60"/>
      <c r="M7" s="60"/>
    </row>
    <row r="8" spans="1:13">
      <c r="A8" s="62" t="s">
        <v>142</v>
      </c>
      <c r="B8" s="61"/>
      <c r="C8" s="60">
        <v>2625074.4</v>
      </c>
      <c r="D8" s="60">
        <v>2625074.4</v>
      </c>
      <c r="E8" s="60"/>
      <c r="F8" s="60"/>
      <c r="G8" s="60"/>
      <c r="H8" s="60"/>
      <c r="I8" s="60"/>
      <c r="J8" s="60"/>
      <c r="K8" s="60"/>
      <c r="L8" s="60"/>
      <c r="M8" s="60"/>
    </row>
    <row r="9" spans="1:13">
      <c r="A9" s="62" t="s">
        <v>139</v>
      </c>
      <c r="B9" s="61" t="s">
        <v>141</v>
      </c>
      <c r="C9" s="60">
        <v>191865.59999999998</v>
      </c>
      <c r="D9" s="60">
        <v>191865.59999999998</v>
      </c>
      <c r="E9" s="60"/>
      <c r="F9" s="60"/>
      <c r="G9" s="60"/>
      <c r="H9" s="60"/>
      <c r="I9" s="60"/>
      <c r="J9" s="60"/>
      <c r="K9" s="60"/>
      <c r="L9" s="60"/>
      <c r="M9" s="60"/>
    </row>
    <row r="10" spans="1:13">
      <c r="A10" s="62" t="s">
        <v>139</v>
      </c>
      <c r="B10" s="61" t="s">
        <v>140</v>
      </c>
      <c r="C10" s="60">
        <v>95932.799999999988</v>
      </c>
      <c r="D10" s="60">
        <v>95932.799999999988</v>
      </c>
      <c r="E10" s="60"/>
      <c r="F10" s="60"/>
      <c r="G10" s="60"/>
      <c r="H10" s="60"/>
      <c r="I10" s="60"/>
      <c r="J10" s="60"/>
      <c r="K10" s="60"/>
      <c r="L10" s="60"/>
      <c r="M10" s="60"/>
    </row>
    <row r="11" spans="1:13">
      <c r="A11" s="62" t="s">
        <v>139</v>
      </c>
      <c r="B11" s="61" t="s">
        <v>137</v>
      </c>
      <c r="C11" s="60">
        <v>578889</v>
      </c>
      <c r="D11" s="60">
        <v>578889</v>
      </c>
      <c r="E11" s="60"/>
      <c r="F11" s="60"/>
      <c r="G11" s="60"/>
      <c r="H11" s="60"/>
      <c r="I11" s="60"/>
      <c r="J11" s="60"/>
      <c r="K11" s="60"/>
      <c r="L11" s="60"/>
      <c r="M11" s="60"/>
    </row>
    <row r="12" spans="1:13">
      <c r="A12" s="62" t="s">
        <v>139</v>
      </c>
      <c r="B12" s="61" t="s">
        <v>133</v>
      </c>
      <c r="C12" s="60">
        <v>1758387</v>
      </c>
      <c r="D12" s="60">
        <v>1758387</v>
      </c>
      <c r="E12" s="60"/>
      <c r="F12" s="60"/>
      <c r="G12" s="60"/>
      <c r="H12" s="60"/>
      <c r="I12" s="60"/>
      <c r="J12" s="60"/>
      <c r="K12" s="60"/>
      <c r="L12" s="60"/>
      <c r="M12" s="60"/>
    </row>
    <row r="13" spans="1:13">
      <c r="A13" s="62" t="s">
        <v>138</v>
      </c>
      <c r="B13" s="61"/>
      <c r="C13" s="60">
        <v>303748</v>
      </c>
      <c r="D13" s="60">
        <v>303748</v>
      </c>
      <c r="E13" s="60"/>
      <c r="F13" s="60"/>
      <c r="G13" s="60"/>
      <c r="H13" s="60"/>
      <c r="I13" s="60"/>
      <c r="J13" s="60"/>
      <c r="K13" s="60"/>
      <c r="L13" s="60"/>
      <c r="M13" s="60"/>
    </row>
    <row r="14" spans="1:13">
      <c r="A14" s="62" t="s">
        <v>136</v>
      </c>
      <c r="B14" s="61" t="s">
        <v>137</v>
      </c>
      <c r="C14" s="60">
        <v>58800</v>
      </c>
      <c r="D14" s="60">
        <v>58800</v>
      </c>
      <c r="E14" s="60"/>
      <c r="F14" s="60"/>
      <c r="G14" s="60"/>
      <c r="H14" s="60"/>
      <c r="I14" s="60"/>
      <c r="J14" s="60"/>
      <c r="K14" s="60"/>
      <c r="L14" s="60"/>
      <c r="M14" s="60"/>
    </row>
    <row r="15" spans="1:13">
      <c r="A15" s="62" t="s">
        <v>136</v>
      </c>
      <c r="B15" s="61" t="s">
        <v>133</v>
      </c>
      <c r="C15" s="60">
        <v>244948</v>
      </c>
      <c r="D15" s="60">
        <v>244948</v>
      </c>
      <c r="E15" s="60"/>
      <c r="F15" s="60"/>
      <c r="G15" s="60"/>
      <c r="H15" s="60"/>
      <c r="I15" s="60"/>
      <c r="J15" s="60"/>
      <c r="K15" s="60"/>
      <c r="L15" s="60"/>
      <c r="M15" s="60"/>
    </row>
    <row r="16" spans="1:13">
      <c r="A16" s="62" t="s">
        <v>135</v>
      </c>
      <c r="B16" s="61"/>
      <c r="C16" s="60">
        <v>33025</v>
      </c>
      <c r="D16" s="60">
        <v>33025</v>
      </c>
      <c r="E16" s="60"/>
      <c r="F16" s="60"/>
      <c r="G16" s="60"/>
      <c r="H16" s="60"/>
      <c r="I16" s="60"/>
      <c r="J16" s="60"/>
      <c r="K16" s="60"/>
      <c r="L16" s="60"/>
      <c r="M16" s="60"/>
    </row>
    <row r="17" spans="1:13">
      <c r="A17" s="62" t="s">
        <v>134</v>
      </c>
      <c r="B17" s="61" t="s">
        <v>133</v>
      </c>
      <c r="C17" s="60">
        <v>33025</v>
      </c>
      <c r="D17" s="60">
        <v>33025</v>
      </c>
      <c r="E17" s="60"/>
      <c r="F17" s="60"/>
      <c r="G17" s="60"/>
      <c r="H17" s="60"/>
      <c r="I17" s="60"/>
      <c r="J17" s="60"/>
      <c r="K17" s="60"/>
      <c r="L17" s="60"/>
      <c r="M17" s="60"/>
    </row>
    <row r="18" spans="1:13">
      <c r="A18" s="62" t="s">
        <v>132</v>
      </c>
      <c r="B18" s="61"/>
      <c r="C18" s="60">
        <v>2530000</v>
      </c>
      <c r="D18" s="60">
        <v>2530000</v>
      </c>
      <c r="E18" s="60"/>
      <c r="F18" s="60"/>
      <c r="G18" s="60"/>
      <c r="H18" s="60"/>
      <c r="I18" s="60"/>
      <c r="J18" s="60"/>
      <c r="K18" s="60"/>
      <c r="L18" s="60"/>
      <c r="M18" s="60"/>
    </row>
    <row r="19" spans="1:13">
      <c r="A19" s="62" t="s">
        <v>131</v>
      </c>
      <c r="B19" s="61"/>
      <c r="C19" s="60">
        <v>1250000</v>
      </c>
      <c r="D19" s="60">
        <v>1250000</v>
      </c>
      <c r="E19" s="60"/>
      <c r="F19" s="60"/>
      <c r="G19" s="60"/>
      <c r="H19" s="60"/>
      <c r="I19" s="60"/>
      <c r="J19" s="60"/>
      <c r="K19" s="60"/>
      <c r="L19" s="60"/>
      <c r="M19" s="60"/>
    </row>
    <row r="20" spans="1:13">
      <c r="A20" s="62" t="s">
        <v>130</v>
      </c>
      <c r="B20" s="61" t="s">
        <v>117</v>
      </c>
      <c r="C20" s="60">
        <v>60000</v>
      </c>
      <c r="D20" s="60">
        <v>60000</v>
      </c>
      <c r="E20" s="60"/>
      <c r="F20" s="60"/>
      <c r="G20" s="60"/>
      <c r="H20" s="60"/>
      <c r="I20" s="60"/>
      <c r="J20" s="60"/>
      <c r="K20" s="60"/>
      <c r="L20" s="60"/>
      <c r="M20" s="60"/>
    </row>
    <row r="21" spans="1:13">
      <c r="A21" s="62" t="s">
        <v>129</v>
      </c>
      <c r="B21" s="61" t="s">
        <v>117</v>
      </c>
      <c r="C21" s="60">
        <v>240000</v>
      </c>
      <c r="D21" s="60">
        <v>240000</v>
      </c>
      <c r="E21" s="60"/>
      <c r="F21" s="60"/>
      <c r="G21" s="60"/>
      <c r="H21" s="60"/>
      <c r="I21" s="60"/>
      <c r="J21" s="60"/>
      <c r="K21" s="60"/>
      <c r="L21" s="60"/>
      <c r="M21" s="60"/>
    </row>
    <row r="22" spans="1:13">
      <c r="A22" s="62" t="s">
        <v>128</v>
      </c>
      <c r="B22" s="61" t="s">
        <v>117</v>
      </c>
      <c r="C22" s="60">
        <v>90000</v>
      </c>
      <c r="D22" s="60">
        <v>90000</v>
      </c>
      <c r="E22" s="60"/>
      <c r="F22" s="60"/>
      <c r="G22" s="60"/>
      <c r="H22" s="60"/>
      <c r="I22" s="60"/>
      <c r="J22" s="60"/>
      <c r="K22" s="60"/>
      <c r="L22" s="60"/>
      <c r="M22" s="60"/>
    </row>
    <row r="23" spans="1:13">
      <c r="A23" s="62" t="s">
        <v>127</v>
      </c>
      <c r="B23" s="61" t="s">
        <v>117</v>
      </c>
      <c r="C23" s="60">
        <v>80000</v>
      </c>
      <c r="D23" s="60">
        <v>80000</v>
      </c>
      <c r="E23" s="60"/>
      <c r="F23" s="60"/>
      <c r="G23" s="60"/>
      <c r="H23" s="60"/>
      <c r="I23" s="60"/>
      <c r="J23" s="60"/>
      <c r="K23" s="60"/>
      <c r="L23" s="60"/>
      <c r="M23" s="60"/>
    </row>
    <row r="24" spans="1:13">
      <c r="A24" s="62" t="s">
        <v>126</v>
      </c>
      <c r="B24" s="61" t="s">
        <v>117</v>
      </c>
      <c r="C24" s="60">
        <v>40000</v>
      </c>
      <c r="D24" s="60">
        <v>40000</v>
      </c>
      <c r="E24" s="60"/>
      <c r="F24" s="60"/>
      <c r="G24" s="60"/>
      <c r="H24" s="60"/>
      <c r="I24" s="60"/>
      <c r="J24" s="60"/>
      <c r="K24" s="60"/>
      <c r="L24" s="60"/>
      <c r="M24" s="60"/>
    </row>
    <row r="25" spans="1:13">
      <c r="A25" s="62" t="s">
        <v>125</v>
      </c>
      <c r="B25" s="61" t="s">
        <v>117</v>
      </c>
      <c r="C25" s="60">
        <v>225000</v>
      </c>
      <c r="D25" s="60">
        <v>225000</v>
      </c>
      <c r="E25" s="60"/>
      <c r="F25" s="60"/>
      <c r="G25" s="60"/>
      <c r="H25" s="60"/>
      <c r="I25" s="60"/>
      <c r="J25" s="60"/>
      <c r="K25" s="60"/>
      <c r="L25" s="60"/>
      <c r="M25" s="60"/>
    </row>
    <row r="26" spans="1:13">
      <c r="A26" s="62" t="s">
        <v>124</v>
      </c>
      <c r="B26" s="61" t="s">
        <v>117</v>
      </c>
      <c r="C26" s="60">
        <v>195000</v>
      </c>
      <c r="D26" s="60">
        <v>195000</v>
      </c>
      <c r="E26" s="60"/>
      <c r="F26" s="60"/>
      <c r="G26" s="60"/>
      <c r="H26" s="60"/>
      <c r="I26" s="60"/>
      <c r="J26" s="60"/>
      <c r="K26" s="60"/>
      <c r="L26" s="60"/>
      <c r="M26" s="60"/>
    </row>
    <row r="27" spans="1:13">
      <c r="A27" s="62" t="s">
        <v>123</v>
      </c>
      <c r="B27" s="61" t="s">
        <v>117</v>
      </c>
      <c r="C27" s="60">
        <v>20000</v>
      </c>
      <c r="D27" s="60">
        <v>20000</v>
      </c>
      <c r="E27" s="60"/>
      <c r="F27" s="60"/>
      <c r="G27" s="60"/>
      <c r="H27" s="60"/>
      <c r="I27" s="60"/>
      <c r="J27" s="60"/>
      <c r="K27" s="60"/>
      <c r="L27" s="60"/>
      <c r="M27" s="60"/>
    </row>
    <row r="28" spans="1:13">
      <c r="A28" s="62" t="s">
        <v>122</v>
      </c>
      <c r="B28" s="61" t="s">
        <v>117</v>
      </c>
      <c r="C28" s="60">
        <v>300000</v>
      </c>
      <c r="D28" s="60">
        <v>300000</v>
      </c>
      <c r="E28" s="60"/>
      <c r="F28" s="60"/>
      <c r="G28" s="60"/>
      <c r="H28" s="60"/>
      <c r="I28" s="60"/>
      <c r="J28" s="60"/>
      <c r="K28" s="60"/>
      <c r="L28" s="60"/>
      <c r="M28" s="60"/>
    </row>
    <row r="29" spans="1:13">
      <c r="A29" s="62" t="s">
        <v>121</v>
      </c>
      <c r="B29" s="61"/>
      <c r="C29" s="60">
        <v>1280000</v>
      </c>
      <c r="D29" s="60">
        <v>1280000</v>
      </c>
      <c r="E29" s="60"/>
      <c r="F29" s="60"/>
      <c r="G29" s="60"/>
      <c r="H29" s="60"/>
      <c r="I29" s="60"/>
      <c r="J29" s="60"/>
      <c r="K29" s="60"/>
      <c r="L29" s="60"/>
      <c r="M29" s="60"/>
    </row>
    <row r="30" spans="1:13">
      <c r="A30" s="62" t="s">
        <v>120</v>
      </c>
      <c r="B30" s="61" t="s">
        <v>117</v>
      </c>
      <c r="C30" s="60">
        <v>50000</v>
      </c>
      <c r="D30" s="60">
        <v>50000</v>
      </c>
      <c r="E30" s="60"/>
      <c r="F30" s="60"/>
      <c r="G30" s="60"/>
      <c r="H30" s="60"/>
      <c r="I30" s="60"/>
      <c r="J30" s="60"/>
      <c r="K30" s="60"/>
      <c r="L30" s="60"/>
      <c r="M30" s="60"/>
    </row>
    <row r="31" spans="1:13">
      <c r="A31" s="62" t="s">
        <v>119</v>
      </c>
      <c r="B31" s="61" t="s">
        <v>117</v>
      </c>
      <c r="C31" s="60">
        <v>30000</v>
      </c>
      <c r="D31" s="60">
        <v>30000</v>
      </c>
      <c r="E31" s="60"/>
      <c r="F31" s="60"/>
      <c r="G31" s="60"/>
      <c r="H31" s="60"/>
      <c r="I31" s="60"/>
      <c r="J31" s="60"/>
      <c r="K31" s="60"/>
      <c r="L31" s="60"/>
      <c r="M31" s="60"/>
    </row>
    <row r="32" spans="1:13">
      <c r="A32" s="62" t="s">
        <v>118</v>
      </c>
      <c r="B32" s="61" t="s">
        <v>117</v>
      </c>
      <c r="C32" s="60">
        <v>1200000</v>
      </c>
      <c r="D32" s="60">
        <v>1200000</v>
      </c>
      <c r="E32" s="60"/>
      <c r="F32" s="60"/>
      <c r="G32" s="60"/>
      <c r="H32" s="60"/>
      <c r="I32" s="60"/>
      <c r="J32" s="60"/>
      <c r="K32" s="60"/>
      <c r="L32" s="60"/>
      <c r="M32" s="60"/>
    </row>
  </sheetData>
  <mergeCells count="1">
    <mergeCell ref="A1:M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sqref="A1:Q2"/>
    </sheetView>
  </sheetViews>
  <sheetFormatPr defaultRowHeight="11.25"/>
  <cols>
    <col min="1" max="1" width="27.5" style="59" customWidth="1"/>
    <col min="2" max="2" width="16" style="59" customWidth="1"/>
    <col min="3" max="3" width="13.375" style="59" customWidth="1"/>
    <col min="4" max="4" width="8.125" style="59" customWidth="1"/>
    <col min="5" max="5" width="9.375" style="59" customWidth="1"/>
    <col min="6" max="6" width="5.875" style="59" customWidth="1"/>
    <col min="7" max="7" width="6.375" style="59" customWidth="1"/>
    <col min="8" max="8" width="10.875" style="59" customWidth="1"/>
    <col min="9" max="9" width="11.75" style="59" customWidth="1"/>
    <col min="10" max="10" width="11.5" style="59" customWidth="1"/>
    <col min="11" max="11" width="9.375" style="59" customWidth="1"/>
    <col min="12" max="12" width="9.875" style="59" customWidth="1"/>
    <col min="13" max="13" width="11.5" style="59" customWidth="1"/>
    <col min="14" max="14" width="9.625" style="59" customWidth="1"/>
    <col min="15" max="15" width="9.75" style="59" customWidth="1"/>
    <col min="16" max="16" width="8.875" style="59" customWidth="1"/>
    <col min="17" max="17" width="10.75" style="59" customWidth="1"/>
    <col min="18" max="16384" width="9" style="59"/>
  </cols>
  <sheetData>
    <row r="1" spans="1:17">
      <c r="A1" s="113" t="s">
        <v>195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>
      <c r="A3" s="76"/>
      <c r="J3" s="75"/>
      <c r="K3" s="75"/>
      <c r="L3" s="75"/>
      <c r="M3" s="75"/>
      <c r="N3" s="75"/>
      <c r="O3" s="75"/>
      <c r="P3" s="75"/>
      <c r="Q3" s="74" t="s">
        <v>176</v>
      </c>
    </row>
    <row r="4" spans="1:17" ht="22.5">
      <c r="A4" s="66" t="s">
        <v>175</v>
      </c>
      <c r="B4" s="66" t="s">
        <v>174</v>
      </c>
      <c r="C4" s="66" t="s">
        <v>173</v>
      </c>
      <c r="D4" s="66" t="s">
        <v>172</v>
      </c>
      <c r="E4" s="65" t="s">
        <v>171</v>
      </c>
      <c r="F4" s="66" t="s">
        <v>170</v>
      </c>
      <c r="G4" s="65" t="s">
        <v>169</v>
      </c>
      <c r="H4" s="65" t="s">
        <v>168</v>
      </c>
      <c r="I4" s="66" t="s">
        <v>149</v>
      </c>
      <c r="J4" s="65" t="s">
        <v>105</v>
      </c>
      <c r="K4" s="65" t="s">
        <v>104</v>
      </c>
      <c r="L4" s="65" t="s">
        <v>10</v>
      </c>
      <c r="M4" s="65" t="s">
        <v>12</v>
      </c>
      <c r="N4" s="65" t="s">
        <v>14</v>
      </c>
      <c r="O4" s="65" t="s">
        <v>16</v>
      </c>
      <c r="P4" s="65" t="s">
        <v>29</v>
      </c>
      <c r="Q4" s="65" t="s">
        <v>147</v>
      </c>
    </row>
    <row r="5" spans="1:17">
      <c r="A5" s="72" t="s">
        <v>145</v>
      </c>
      <c r="B5" s="61"/>
      <c r="C5" s="61"/>
      <c r="D5" s="61"/>
      <c r="E5" s="61"/>
      <c r="F5" s="61"/>
      <c r="G5" s="61"/>
      <c r="H5" s="61"/>
      <c r="I5" s="60">
        <v>92000</v>
      </c>
      <c r="J5" s="60">
        <v>92000</v>
      </c>
      <c r="K5" s="60"/>
      <c r="L5" s="60"/>
      <c r="M5" s="60"/>
      <c r="N5" s="60"/>
      <c r="O5" s="60"/>
      <c r="P5" s="60"/>
      <c r="Q5" s="60"/>
    </row>
    <row r="6" spans="1:17">
      <c r="A6" s="72" t="s">
        <v>144</v>
      </c>
      <c r="B6" s="61"/>
      <c r="C6" s="61"/>
      <c r="D6" s="61"/>
      <c r="E6" s="61"/>
      <c r="F6" s="61"/>
      <c r="G6" s="61"/>
      <c r="H6" s="61"/>
      <c r="I6" s="60">
        <v>92000</v>
      </c>
      <c r="J6" s="60">
        <v>92000</v>
      </c>
      <c r="K6" s="60"/>
      <c r="L6" s="60"/>
      <c r="M6" s="60"/>
      <c r="N6" s="60"/>
      <c r="O6" s="60"/>
      <c r="P6" s="60"/>
      <c r="Q6" s="60"/>
    </row>
    <row r="7" spans="1:17">
      <c r="A7" s="72" t="s">
        <v>167</v>
      </c>
      <c r="B7" s="61"/>
      <c r="C7" s="61"/>
      <c r="D7" s="61"/>
      <c r="E7" s="61"/>
      <c r="F7" s="61"/>
      <c r="G7" s="61"/>
      <c r="H7" s="73"/>
      <c r="I7" s="60">
        <v>80000</v>
      </c>
      <c r="J7" s="60">
        <v>80000</v>
      </c>
      <c r="K7" s="60"/>
      <c r="L7" s="60"/>
      <c r="M7" s="60"/>
      <c r="N7" s="60"/>
      <c r="O7" s="60"/>
      <c r="P7" s="60"/>
      <c r="Q7" s="60"/>
    </row>
    <row r="8" spans="1:17">
      <c r="A8" s="72" t="s">
        <v>166</v>
      </c>
      <c r="B8" s="71" t="s">
        <v>165</v>
      </c>
      <c r="C8" s="71" t="s">
        <v>164</v>
      </c>
      <c r="D8" s="70" t="s">
        <v>154</v>
      </c>
      <c r="E8" s="70"/>
      <c r="F8" s="70" t="s">
        <v>153</v>
      </c>
      <c r="G8" s="70" t="s">
        <v>163</v>
      </c>
      <c r="H8" s="60">
        <v>80000</v>
      </c>
      <c r="I8" s="60">
        <v>80000</v>
      </c>
      <c r="J8" s="60">
        <v>80000</v>
      </c>
      <c r="K8" s="60"/>
      <c r="L8" s="60"/>
      <c r="M8" s="60"/>
      <c r="N8" s="60"/>
      <c r="O8" s="60"/>
      <c r="P8" s="60"/>
      <c r="Q8" s="60"/>
    </row>
    <row r="9" spans="1:17">
      <c r="A9" s="72" t="s">
        <v>162</v>
      </c>
      <c r="B9" s="61"/>
      <c r="C9" s="61"/>
      <c r="D9" s="61"/>
      <c r="E9" s="61"/>
      <c r="F9" s="61"/>
      <c r="G9" s="61"/>
      <c r="H9" s="73"/>
      <c r="I9" s="60">
        <v>2500</v>
      </c>
      <c r="J9" s="60">
        <v>2500</v>
      </c>
      <c r="K9" s="60"/>
      <c r="L9" s="60"/>
      <c r="M9" s="60"/>
      <c r="N9" s="60"/>
      <c r="O9" s="60"/>
      <c r="P9" s="60"/>
      <c r="Q9" s="60"/>
    </row>
    <row r="10" spans="1:17">
      <c r="A10" s="72" t="s">
        <v>161</v>
      </c>
      <c r="B10" s="71" t="s">
        <v>160</v>
      </c>
      <c r="C10" s="71" t="s">
        <v>159</v>
      </c>
      <c r="D10" s="70" t="s">
        <v>154</v>
      </c>
      <c r="E10" s="70"/>
      <c r="F10" s="70" t="s">
        <v>153</v>
      </c>
      <c r="G10" s="70" t="s">
        <v>152</v>
      </c>
      <c r="H10" s="60">
        <v>2500</v>
      </c>
      <c r="I10" s="60">
        <v>2500</v>
      </c>
      <c r="J10" s="60">
        <v>2500</v>
      </c>
      <c r="K10" s="60"/>
      <c r="L10" s="60"/>
      <c r="M10" s="60"/>
      <c r="N10" s="60"/>
      <c r="O10" s="60"/>
      <c r="P10" s="60"/>
      <c r="Q10" s="60"/>
    </row>
    <row r="11" spans="1:17">
      <c r="A11" s="72" t="s">
        <v>158</v>
      </c>
      <c r="B11" s="61"/>
      <c r="C11" s="61"/>
      <c r="D11" s="61"/>
      <c r="E11" s="61"/>
      <c r="F11" s="61"/>
      <c r="G11" s="61"/>
      <c r="H11" s="73"/>
      <c r="I11" s="60">
        <v>9500</v>
      </c>
      <c r="J11" s="60">
        <v>9500</v>
      </c>
      <c r="K11" s="60"/>
      <c r="L11" s="60"/>
      <c r="M11" s="60"/>
      <c r="N11" s="60"/>
      <c r="O11" s="60"/>
      <c r="P11" s="60"/>
      <c r="Q11" s="60"/>
    </row>
    <row r="12" spans="1:17">
      <c r="A12" s="72" t="s">
        <v>157</v>
      </c>
      <c r="B12" s="71" t="s">
        <v>156</v>
      </c>
      <c r="C12" s="71" t="s">
        <v>155</v>
      </c>
      <c r="D12" s="70" t="s">
        <v>154</v>
      </c>
      <c r="E12" s="70"/>
      <c r="F12" s="70" t="s">
        <v>153</v>
      </c>
      <c r="G12" s="70" t="s">
        <v>152</v>
      </c>
      <c r="H12" s="60">
        <v>9500</v>
      </c>
      <c r="I12" s="60">
        <v>9500</v>
      </c>
      <c r="J12" s="60">
        <v>9500</v>
      </c>
      <c r="K12" s="60"/>
      <c r="L12" s="60"/>
      <c r="M12" s="60"/>
      <c r="N12" s="60"/>
      <c r="O12" s="60"/>
      <c r="P12" s="60"/>
      <c r="Q12" s="60"/>
    </row>
  </sheetData>
  <mergeCells count="1">
    <mergeCell ref="A1:Q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2021年三公经费额度表（表10）</vt:lpstr>
      <vt:lpstr>2021年部门预算财政拨款重点项目支出预算表（表11）</vt:lpstr>
      <vt:lpstr>'2021年部门采购预算表(表09)'!Print_Titles</vt:lpstr>
      <vt:lpstr>'2021年部门一般公共预算支出表（表03）'!Print_Titles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赵美珍</cp:lastModifiedBy>
  <dcterms:created xsi:type="dcterms:W3CDTF">2021-03-23T10:47:33Z</dcterms:created>
  <dcterms:modified xsi:type="dcterms:W3CDTF">2021-04-10T02:21:44Z</dcterms:modified>
</cp:coreProperties>
</file>