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490" windowHeight="7785" tabRatio="840" activeTab="3"/>
  </bookViews>
  <sheets>
    <sheet name="部门收支预算总表（01）" sheetId="1" r:id="rId1"/>
    <sheet name="部门财政拨款收支预算总表（02）" sheetId="2" r:id="rId2"/>
    <sheet name="2021年部门一般公共预算支出表（表03）" sheetId="3" r:id="rId3"/>
    <sheet name="2021年部门政府性基金预算支出表（表04）" sheetId="4" r:id="rId4"/>
    <sheet name="2021年一般公共预算基本支出表（表05）" sheetId="5" r:id="rId5"/>
    <sheet name="2021年部门收入预算总表（06表）" sheetId="6" r:id="rId6"/>
    <sheet name="2021年部门支出预算总表（表07）" sheetId="7" r:id="rId7"/>
    <sheet name="部门预算支出核定表（08表）" sheetId="8" r:id="rId8"/>
    <sheet name="2021年部门采购预算表（表09）" sheetId="16" r:id="rId9"/>
    <sheet name="2021年三公经费额度表（表10）" sheetId="15" r:id="rId10"/>
    <sheet name="2021年部门预算财政拨款重点项目支出预算表（表11）" sheetId="14" r:id="rId11"/>
  </sheets>
  <definedNames>
    <definedName name="_xlnm.Print_Area" localSheetId="5">'2021年部门收入预算总表（06表）'!$A$1:$L$6</definedName>
    <definedName name="_xlnm.Print_Area" localSheetId="2">'2021年部门一般公共预算支出表（表03）'!$A$1:$D$10</definedName>
    <definedName name="_xlnm.Print_Area" localSheetId="0">'部门收支预算总表（01）'!$A$1:$D$23</definedName>
    <definedName name="_xlnm.Print_Area" localSheetId="7">'部门预算支出核定表（08表）'!$A$1:$O$15</definedName>
  </definedNames>
  <calcPr calcId="124519"/>
</workbook>
</file>

<file path=xl/calcChain.xml><?xml version="1.0" encoding="utf-8"?>
<calcChain xmlns="http://schemas.openxmlformats.org/spreadsheetml/2006/main">
  <c r="B7" i="15"/>
  <c r="B55" i="5"/>
  <c r="B51"/>
  <c r="B42"/>
  <c r="B17"/>
  <c r="B4"/>
  <c r="D17" i="2"/>
  <c r="B17"/>
  <c r="D10"/>
  <c r="D6"/>
  <c r="D23" i="1"/>
  <c r="B23"/>
  <c r="D18"/>
  <c r="B18"/>
  <c r="D10"/>
  <c r="D6"/>
</calcChain>
</file>

<file path=xl/sharedStrings.xml><?xml version="1.0" encoding="utf-8"?>
<sst xmlns="http://schemas.openxmlformats.org/spreadsheetml/2006/main" count="250" uniqueCount="155">
  <si>
    <t>2021年部门收支预算总表(01)</t>
  </si>
  <si>
    <t>单位：温岭市旧城改造建设事务中心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</si>
  <si>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</si>
  <si>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</si>
  <si>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</si>
  <si>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</si>
  <si>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</si>
  <si>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</si>
  <si>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</si>
  <si>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</si>
  <si>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</si>
  <si>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</si>
  <si>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</si>
  <si>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</si>
  <si>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</si>
  <si>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</si>
  <si>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</si>
  <si>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</si>
  <si>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</si>
  <si>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</si>
  <si>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</si>
  <si>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</si>
  <si>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</si>
  <si>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</si>
  <si>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</si>
  <si>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</si>
  <si>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</si>
  <si>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</si>
  <si>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</si>
  <si>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</si>
  <si>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</si>
  <si>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</si>
  <si>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</si>
  <si>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</si>
  <si>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2021年部门财政拨款收支预算总表(02)</t>
  </si>
  <si>
    <t>2021年部门一般公共预算支出表（表03）</t>
  </si>
  <si>
    <t>单位名称</t>
  </si>
  <si>
    <t>总计</t>
  </si>
  <si>
    <t>594温岭市旧城改造建设事务中心</t>
  </si>
  <si>
    <t>20103政府办公厅（室）及相关机构事务</t>
  </si>
  <si>
    <t>2010350事业运行</t>
  </si>
  <si>
    <t>20805行政事业单位养老支出</t>
  </si>
  <si>
    <t>2080505机关事业单位基本养老保险缴费支出</t>
  </si>
  <si>
    <t>2080506机关事业单位职业年金缴费支出</t>
  </si>
  <si>
    <t>2021年部门政府性基金预算支出表（表04）</t>
  </si>
  <si>
    <t>温岭市旧城改造建设事务中心</t>
  </si>
  <si>
    <r>
      <t>备注：温岭市旧城改造建设事务中心</t>
    </r>
    <r>
      <rPr>
        <sz val="10"/>
        <rFont val="Calibri"/>
        <family val="2"/>
      </rPr>
      <t>2021</t>
    </r>
    <r>
      <rPr>
        <sz val="10"/>
        <rFont val="宋体"/>
        <family val="3"/>
        <charset val="134"/>
      </rPr>
      <t>年没有使用政府性基金预算拨款安排的支出，故本表无数据。</t>
    </r>
  </si>
  <si>
    <r>
      <rPr>
        <sz val="18"/>
        <rFont val="Arial"/>
        <family val="2"/>
      </rP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</si>
  <si>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</si>
  <si>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</si>
  <si>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</si>
  <si>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</si>
  <si>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</si>
  <si>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</si>
  <si>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</si>
  <si>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</si>
  <si>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</si>
  <si>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</si>
  <si>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</si>
  <si>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</si>
  <si>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</si>
  <si>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</si>
  <si>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</si>
  <si>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</si>
  <si>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</si>
  <si>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</si>
  <si>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</si>
  <si>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</si>
  <si>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</si>
  <si>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</si>
  <si>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</si>
  <si>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</si>
  <si>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</si>
  <si>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</si>
  <si>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</si>
  <si>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</si>
  <si>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</si>
  <si>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</si>
  <si>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</si>
  <si>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</si>
  <si>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</si>
  <si>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</si>
  <si>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</si>
  <si>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</si>
  <si>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</si>
  <si>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</si>
  <si>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</si>
  <si>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</si>
  <si>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</si>
  <si>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</si>
  <si>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</si>
  <si>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</si>
  <si>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</si>
  <si>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</si>
  <si>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</si>
  <si>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</si>
  <si>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</si>
  <si>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</si>
  <si>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</si>
  <si>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</si>
  <si>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</si>
  <si>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</si>
  <si>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r>
      <rPr>
        <sz val="18"/>
        <rFont val="Arial"/>
        <family val="2"/>
      </rPr>
      <t>2021</t>
    </r>
    <r>
      <rPr>
        <sz val="18"/>
        <rFont val="宋体"/>
        <family val="3"/>
        <charset val="134"/>
      </rPr>
      <t>年部门收入预算总表（</t>
    </r>
    <r>
      <rPr>
        <sz val="18"/>
        <rFont val="Arial"/>
        <family val="2"/>
      </rPr>
      <t>06</t>
    </r>
    <r>
      <rPr>
        <sz val="18"/>
        <rFont val="宋体"/>
        <family val="3"/>
        <charset val="134"/>
      </rPr>
      <t>表）</t>
    </r>
  </si>
  <si>
    <t>财政拨款</t>
  </si>
  <si>
    <t>退库</t>
  </si>
  <si>
    <t>一般公共预算拨款收入</t>
  </si>
  <si>
    <t>省补助收入</t>
  </si>
  <si>
    <t>594001温岭市旧城改造建设事务中心(本级)</t>
  </si>
  <si>
    <r>
      <rPr>
        <b/>
        <sz val="16"/>
        <rFont val="Arial"/>
        <family val="2"/>
      </rP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</si>
  <si>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</si>
  <si>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</si>
  <si>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</si>
  <si>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</si>
  <si>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</si>
  <si>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部门预算支出核定表(08)</t>
  </si>
  <si>
    <t>单位名称(项目类别/名称)</t>
  </si>
  <si>
    <t>功能科目名称</t>
  </si>
  <si>
    <t>合计</t>
  </si>
  <si>
    <t>国有资本经营预算收入</t>
  </si>
  <si>
    <t xml:space="preserve"> 温岭市旧城改造建设事务中心(本级)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</si>
  <si>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</si>
  <si>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</si>
  <si>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</si>
  <si>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</si>
  <si>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</si>
  <si>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事业运行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</si>
  <si>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</si>
  <si>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</si>
  <si>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</si>
  <si>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</si>
  <si>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>部门采购预算表(表09）</t>
  </si>
  <si>
    <t xml:space="preserve"> 单位：温岭市旧城改造建设事务中心                                                                                                                     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</si>
  <si>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</si>
  <si>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</si>
  <si>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</si>
  <si>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</si>
  <si>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</si>
  <si>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</si>
  <si>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</si>
  <si>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镇（街道）拨款</t>
  </si>
  <si>
    <t xml:space="preserve">   温岭市旧城改造建设事务中心(本级)</t>
  </si>
  <si>
    <t>备注：温岭市旧城改造建设事务中心2021年没有部门采购预算的支出，故本表无数据。</t>
  </si>
  <si>
    <t>2020年三公经费额度表</t>
  </si>
  <si>
    <t>三公经费合计</t>
  </si>
  <si>
    <t>因公出国（境）经费</t>
  </si>
  <si>
    <t>车辆购置经费</t>
  </si>
  <si>
    <t>594001温岭市旧城改造建设事务中心</t>
  </si>
  <si>
    <t>2021年部门预算财政拨款重点项目支出预算表（表11）</t>
  </si>
  <si>
    <t>项目名称</t>
  </si>
  <si>
    <t>镇（街道补助）</t>
  </si>
  <si>
    <t>项目绩效目标</t>
  </si>
  <si>
    <t>备注：温岭市旧城改造建设事务中心2021年没有使用预算财政拨款重点项目支出预算的支出，故本表无数据。</t>
  </si>
  <si>
    <t>温岭市旧城改造建设事务中心</t>
    <phoneticPr fontId="29" type="noConversion"/>
  </si>
  <si>
    <t>温岭市旧城改造建设事务中心(本级)</t>
    <phoneticPr fontId="29" type="noConversion"/>
  </si>
  <si>
    <t>单位名称</t>
    <phoneticPr fontId="29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</si>
</sst>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);[Red]\(0\)"/>
    <numFmt numFmtId="178" formatCode="0.00_ ;[Red]\-0.00\ "/>
    <numFmt numFmtId="179" formatCode="0.00_ "/>
    <numFmt numFmtId="180" formatCode="#,##0.00_);[Red]\-#,##0.00"/>
  </numFmts>
  <fonts count="32">
    <font>
      <sz val="12"/>
      <name val="宋体"/>
      <charset val="134"/>
    </font>
    <font>
      <sz val="10"/>
      <name val="Arial"/>
      <family val="2"/>
    </font>
    <font>
      <b/>
      <sz val="1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8"/>
      <name val="Arial"/>
      <family val="2"/>
    </font>
    <font>
      <sz val="10"/>
      <name val="宋体"/>
      <family val="3"/>
      <charset val="134"/>
    </font>
    <font>
      <b/>
      <sz val="16"/>
      <name val="方正楷体_GBK"/>
      <charset val="134"/>
    </font>
    <font>
      <sz val="12"/>
      <name val="Arial"/>
      <family val="2"/>
    </font>
    <font>
      <b/>
      <sz val="9"/>
      <name val="宋体"/>
      <family val="3"/>
      <charset val="134"/>
      <scheme val="minor"/>
    </font>
    <font>
      <sz val="10"/>
      <name val="Calibri"/>
      <family val="2"/>
    </font>
    <font>
      <sz val="16"/>
      <name val="楷体_GB2312"/>
      <family val="3"/>
      <charset val="134"/>
    </font>
    <font>
      <sz val="10.5"/>
      <name val="Calibri"/>
      <family val="2"/>
    </font>
    <font>
      <b/>
      <sz val="16"/>
      <name val="楷体_GB2312"/>
      <family val="3"/>
      <charset val="134"/>
    </font>
    <font>
      <sz val="18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5" fillId="2" borderId="0" xfId="0" applyNumberFormat="1" applyFont="1" applyFill="1" applyBorder="1" applyAlignment="1" applyProtection="1">
      <alignment horizontal="left" vertical="center" inden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6" fillId="0" borderId="0" xfId="0" applyFont="1" applyAlignment="1"/>
    <xf numFmtId="0" fontId="1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19" fillId="0" borderId="10" xfId="0" applyFont="1" applyBorder="1" applyAlignment="1">
      <alignment horizontal="center"/>
    </xf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horizontal="right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19" fillId="0" borderId="1" xfId="0" applyFont="1" applyBorder="1" applyAlignment="1">
      <alignment horizontal="left" vertical="center" indent="2"/>
    </xf>
    <xf numFmtId="0" fontId="19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2"/>
    </xf>
    <xf numFmtId="0" fontId="21" fillId="0" borderId="0" xfId="0" applyFont="1" applyFill="1" applyBorder="1" applyAlignment="1">
      <alignment vertical="center" wrapText="1"/>
    </xf>
    <xf numFmtId="40" fontId="1" fillId="0" borderId="0" xfId="0" applyNumberFormat="1" applyFont="1" applyFill="1" applyAlignment="1"/>
    <xf numFmtId="40" fontId="21" fillId="0" borderId="0" xfId="0" applyNumberFormat="1" applyFont="1" applyFill="1" applyBorder="1" applyAlignment="1">
      <alignment vertical="center"/>
    </xf>
    <xf numFmtId="40" fontId="0" fillId="0" borderId="0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40" fontId="16" fillId="0" borderId="2" xfId="0" applyNumberFormat="1" applyFont="1" applyFill="1" applyBorder="1" applyAlignment="1">
      <alignment horizontal="center" vertical="center"/>
    </xf>
    <xf numFmtId="40" fontId="22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 indent="3"/>
    </xf>
    <xf numFmtId="0" fontId="21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21" fillId="0" borderId="0" xfId="0" applyNumberFormat="1" applyFont="1" applyBorder="1" applyAlignment="1">
      <alignment vertical="center"/>
    </xf>
    <xf numFmtId="40" fontId="0" fillId="0" borderId="0" xfId="0" applyNumberFormat="1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40" fontId="16" fillId="0" borderId="2" xfId="0" applyNumberFormat="1" applyFont="1" applyBorder="1" applyAlignment="1">
      <alignment horizontal="center" vertical="center"/>
    </xf>
    <xf numFmtId="40" fontId="22" fillId="0" borderId="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9" fillId="0" borderId="1" xfId="0" applyNumberFormat="1" applyFont="1" applyBorder="1" applyAlignment="1"/>
    <xf numFmtId="0" fontId="19" fillId="0" borderId="1" xfId="0" applyFont="1" applyBorder="1" applyAlignment="1">
      <alignment horizontal="left" indent="1"/>
    </xf>
    <xf numFmtId="0" fontId="19" fillId="0" borderId="1" xfId="0" applyFont="1" applyBorder="1" applyAlignment="1">
      <alignment horizontal="left" indent="2"/>
    </xf>
    <xf numFmtId="0" fontId="25" fillId="0" borderId="0" xfId="0" applyFont="1" applyBorder="1" applyAlignment="1"/>
    <xf numFmtId="0" fontId="5" fillId="0" borderId="0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80" fontId="5" fillId="0" borderId="1" xfId="0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4" fillId="0" borderId="1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38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E12" sqref="E12"/>
    </sheetView>
  </sheetViews>
  <sheetFormatPr defaultColWidth="31.125" defaultRowHeight="14.25"/>
  <cols>
    <col min="1" max="1" width="21.375" style="44" customWidth="1"/>
    <col min="2" max="2" width="15.75" style="44" customWidth="1"/>
    <col min="3" max="3" width="22.125" style="44" customWidth="1"/>
    <col min="4" max="4" width="15.75" style="44" customWidth="1"/>
    <col min="5" max="16384" width="31.125" style="44"/>
  </cols>
  <sheetData>
    <row r="1" spans="1:4">
      <c r="A1" s="99" t="s">
        <v>0</v>
      </c>
      <c r="B1" s="97"/>
      <c r="C1" s="97"/>
      <c r="D1" s="97"/>
    </row>
    <row r="2" spans="1:4" ht="22.5" customHeight="1">
      <c r="A2" s="97"/>
      <c r="B2" s="97"/>
      <c r="C2" s="97"/>
      <c r="D2" s="97"/>
    </row>
    <row r="3" spans="1:4" ht="24.95" customHeight="1">
      <c r="A3" s="96" t="s">
        <v>1</v>
      </c>
      <c r="B3" s="97"/>
      <c r="D3" s="93" t="s">
        <v>2</v>
      </c>
    </row>
    <row r="4" spans="1:4" ht="24.95" customHeight="1">
      <c r="A4" s="98" t="s">
        <v>3</v>
      </c>
      <c r="B4" s="98"/>
      <c r="C4" s="98" t="s">
        <v>4</v>
      </c>
      <c r="D4" s="98"/>
    </row>
    <row r="5" spans="1:4" ht="24.95" customHeight="1">
      <c r="A5" s="88" t="s">
        <v>5</v>
      </c>
      <c r="B5" s="88" t="s">
        <v>6</v>
      </c>
      <c r="C5" s="88" t="s">
        <v>5</v>
      </c>
      <c r="D5" s="88" t="s">
        <v>6</v>
      </c>
    </row>
    <row r="6" spans="1:4" ht="24.95" customHeight="1">
      <c r="A6" s="89" t="s">
        <v>7</v>
      </c>
      <c r="B6" s="90">
        <v>1719616.84</v>
      </c>
      <c r="C6" s="89" t="s">
        <v>8</v>
      </c>
      <c r="D6" s="91">
        <f>SUM(D7:D9)</f>
        <v>1719616.84</v>
      </c>
    </row>
    <row r="7" spans="1:4" ht="24.95" customHeight="1">
      <c r="A7" s="89" t="s">
        <v>9</v>
      </c>
      <c r="B7" s="90"/>
      <c r="C7" s="89" t="s">
        <v>10</v>
      </c>
      <c r="D7" s="91">
        <v>1562616.84</v>
      </c>
    </row>
    <row r="8" spans="1:4" ht="24.95" customHeight="1">
      <c r="A8" s="89" t="s">
        <v>11</v>
      </c>
      <c r="B8" s="90"/>
      <c r="C8" s="89" t="s">
        <v>12</v>
      </c>
      <c r="D8" s="91">
        <v>156700</v>
      </c>
    </row>
    <row r="9" spans="1:4" ht="24.95" customHeight="1">
      <c r="A9" s="89" t="s">
        <v>13</v>
      </c>
      <c r="B9" s="90"/>
      <c r="C9" s="89" t="s">
        <v>14</v>
      </c>
      <c r="D9" s="91">
        <v>300</v>
      </c>
    </row>
    <row r="10" spans="1:4" ht="24.95" customHeight="1">
      <c r="A10" s="89" t="s">
        <v>15</v>
      </c>
      <c r="B10" s="90"/>
      <c r="C10" s="89" t="s">
        <v>16</v>
      </c>
      <c r="D10" s="91">
        <f>SUM(D11:D17)</f>
        <v>0</v>
      </c>
    </row>
    <row r="11" spans="1:4" ht="24.95" customHeight="1">
      <c r="A11" s="89" t="s">
        <v>17</v>
      </c>
      <c r="B11" s="90"/>
      <c r="C11" s="89" t="s">
        <v>18</v>
      </c>
      <c r="D11" s="91"/>
    </row>
    <row r="12" spans="1:4" ht="24.95" customHeight="1">
      <c r="A12" s="89" t="s">
        <v>19</v>
      </c>
      <c r="B12" s="90"/>
      <c r="C12" s="89" t="s">
        <v>20</v>
      </c>
      <c r="D12" s="91"/>
    </row>
    <row r="13" spans="1:4" ht="24.95" customHeight="1">
      <c r="A13" s="89"/>
      <c r="B13" s="90"/>
      <c r="C13" s="89" t="s">
        <v>21</v>
      </c>
      <c r="D13" s="91"/>
    </row>
    <row r="14" spans="1:4" ht="24.95" customHeight="1">
      <c r="A14" s="89"/>
      <c r="B14" s="90"/>
      <c r="C14" s="89" t="s">
        <v>22</v>
      </c>
      <c r="D14" s="91">
        <v>0</v>
      </c>
    </row>
    <row r="15" spans="1:4" ht="24.95" customHeight="1">
      <c r="A15" s="89"/>
      <c r="B15" s="90"/>
      <c r="C15" s="89" t="s">
        <v>23</v>
      </c>
      <c r="D15" s="91"/>
    </row>
    <row r="16" spans="1:4" ht="24.95" customHeight="1">
      <c r="A16" s="89"/>
      <c r="B16" s="90"/>
      <c r="C16" s="89" t="s">
        <v>24</v>
      </c>
      <c r="D16" s="91"/>
    </row>
    <row r="17" spans="1:4" ht="24.95" customHeight="1">
      <c r="A17" s="89"/>
      <c r="B17" s="90"/>
      <c r="C17" s="89" t="s">
        <v>25</v>
      </c>
      <c r="D17" s="91"/>
    </row>
    <row r="18" spans="1:4" ht="24.95" customHeight="1">
      <c r="A18" s="92" t="s">
        <v>26</v>
      </c>
      <c r="B18" s="90">
        <f>SUM(B6:B17)</f>
        <v>1719616.84</v>
      </c>
      <c r="C18" s="92" t="s">
        <v>27</v>
      </c>
      <c r="D18" s="91">
        <f>D10+D6</f>
        <v>1719616.84</v>
      </c>
    </row>
    <row r="19" spans="1:4" ht="24.95" customHeight="1">
      <c r="A19" s="89" t="s">
        <v>28</v>
      </c>
      <c r="B19" s="90"/>
      <c r="C19" s="89"/>
      <c r="D19" s="91"/>
    </row>
    <row r="20" spans="1:4" ht="24.95" customHeight="1">
      <c r="A20" s="89" t="s">
        <v>29</v>
      </c>
      <c r="B20" s="90"/>
      <c r="C20" s="89"/>
      <c r="D20" s="91"/>
    </row>
    <row r="21" spans="1:4" ht="24.95" customHeight="1">
      <c r="A21" s="89" t="s">
        <v>30</v>
      </c>
      <c r="B21" s="90"/>
      <c r="C21" s="89"/>
      <c r="D21" s="91"/>
    </row>
    <row r="22" spans="1:4" ht="24.95" customHeight="1">
      <c r="A22" s="89" t="s">
        <v>31</v>
      </c>
      <c r="B22" s="90"/>
      <c r="C22" s="89"/>
      <c r="D22" s="91"/>
    </row>
    <row r="23" spans="1:4" ht="24.95" customHeight="1">
      <c r="A23" s="92" t="s">
        <v>32</v>
      </c>
      <c r="B23" s="94">
        <f>SUM(B18:B21)</f>
        <v>1719616.84</v>
      </c>
      <c r="C23" s="92" t="s">
        <v>33</v>
      </c>
      <c r="D23" s="95">
        <f>D18</f>
        <v>1719616.84</v>
      </c>
    </row>
  </sheetData>
  <mergeCells count="4">
    <mergeCell ref="A3:B3"/>
    <mergeCell ref="A4:B4"/>
    <mergeCell ref="C4:D4"/>
    <mergeCell ref="A1:D2"/>
  </mergeCells>
  <phoneticPr fontId="29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FD13"/>
  <sheetViews>
    <sheetView workbookViewId="0">
      <selection activeCell="G21" sqref="G20:G21"/>
    </sheetView>
  </sheetViews>
  <sheetFormatPr defaultColWidth="8.375" defaultRowHeight="12.75"/>
  <cols>
    <col min="1" max="1" width="28.5" style="12" customWidth="1"/>
    <col min="2" max="2" width="13.25" style="12" customWidth="1"/>
    <col min="3" max="3" width="8.375" style="12"/>
    <col min="4" max="4" width="14.625" style="12" customWidth="1"/>
    <col min="5" max="5" width="17.125" style="12" customWidth="1"/>
    <col min="6" max="6" width="13.125" style="12" customWidth="1"/>
    <col min="7" max="16384" width="8.375" style="12"/>
  </cols>
  <sheetData>
    <row r="1" spans="1:16384" ht="14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ht="14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  <c r="XFC2" s="11"/>
      <c r="XFD2" s="11"/>
    </row>
    <row r="3" spans="1:16384" ht="22.5">
      <c r="A3" s="131" t="s">
        <v>142</v>
      </c>
      <c r="B3" s="131"/>
      <c r="C3" s="131"/>
      <c r="D3" s="131"/>
      <c r="E3" s="131"/>
      <c r="F3" s="13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 ht="22.5">
      <c r="A4" s="13"/>
      <c r="B4" s="13"/>
      <c r="C4" s="13"/>
      <c r="D4" s="13"/>
      <c r="E4" s="13"/>
      <c r="F4" s="14" t="s">
        <v>2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ht="13.5" customHeight="1">
      <c r="A5" s="132" t="s">
        <v>36</v>
      </c>
      <c r="B5" s="133" t="s">
        <v>143</v>
      </c>
      <c r="C5" s="133" t="s">
        <v>144</v>
      </c>
      <c r="D5" s="134" t="s">
        <v>77</v>
      </c>
      <c r="E5" s="135" t="s">
        <v>84</v>
      </c>
      <c r="F5" s="133" t="s">
        <v>145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ht="50.1" customHeight="1">
      <c r="A6" s="132"/>
      <c r="B6" s="133"/>
      <c r="C6" s="133"/>
      <c r="D6" s="134"/>
      <c r="E6" s="136"/>
      <c r="F6" s="13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ht="69" customHeight="1">
      <c r="A7" s="15" t="s">
        <v>146</v>
      </c>
      <c r="B7" s="16">
        <f>SUM(C7:F7)</f>
        <v>51945</v>
      </c>
      <c r="C7" s="17">
        <v>0</v>
      </c>
      <c r="D7" s="17">
        <v>25445</v>
      </c>
      <c r="E7" s="17">
        <v>26500</v>
      </c>
      <c r="F7" s="17">
        <v>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  <c r="XFD7" s="11"/>
    </row>
    <row r="8" spans="1:16384" s="10" customFormat="1" ht="13.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  <c r="XFD8" s="11"/>
    </row>
    <row r="9" spans="1:16384" s="10" customFormat="1" ht="13.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11"/>
      <c r="WRU9" s="11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11"/>
      <c r="WSJ9" s="11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11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11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11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11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11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11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11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11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11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11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11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11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11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11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  <c r="XBP9" s="11"/>
      <c r="XBQ9" s="11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11"/>
      <c r="XCF9" s="11"/>
      <c r="XCG9" s="11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11"/>
      <c r="XCV9" s="11"/>
      <c r="XCW9" s="11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11"/>
      <c r="XDL9" s="11"/>
      <c r="XDM9" s="11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11"/>
      <c r="XEB9" s="11"/>
      <c r="XEC9" s="11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  <c r="XEQ9" s="11"/>
      <c r="XER9" s="11"/>
      <c r="XES9" s="11"/>
      <c r="XET9" s="11"/>
      <c r="XEU9" s="11"/>
      <c r="XEV9" s="11"/>
      <c r="XEW9" s="11"/>
      <c r="XEX9" s="11"/>
      <c r="XEY9" s="11"/>
      <c r="XEZ9" s="11"/>
      <c r="XFA9" s="11"/>
      <c r="XFB9" s="11"/>
      <c r="XFC9" s="11"/>
      <c r="XFD9" s="11"/>
    </row>
    <row r="10" spans="1:16384" s="11" customFormat="1" ht="13.5"/>
    <row r="11" spans="1:16384" s="11" customFormat="1" ht="13.5"/>
    <row r="12" spans="1:16384" s="11" customFormat="1" ht="13.5"/>
    <row r="13" spans="1:16384" s="11" customFormat="1" ht="13.5"/>
  </sheetData>
  <mergeCells count="7">
    <mergeCell ref="A3:F3"/>
    <mergeCell ref="A5:A6"/>
    <mergeCell ref="B5:B6"/>
    <mergeCell ref="C5:C6"/>
    <mergeCell ref="D5:D6"/>
    <mergeCell ref="E5:E6"/>
    <mergeCell ref="F5:F6"/>
  </mergeCells>
  <phoneticPr fontId="29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C7" sqref="C7"/>
    </sheetView>
  </sheetViews>
  <sheetFormatPr defaultColWidth="8.375" defaultRowHeight="12.75"/>
  <cols>
    <col min="1" max="1" width="15.375" style="1" customWidth="1"/>
    <col min="2" max="2" width="12.25" style="2" customWidth="1"/>
    <col min="3" max="13" width="10" style="1" customWidth="1"/>
    <col min="14" max="14" width="19" style="1" customWidth="1"/>
    <col min="15" max="16384" width="8.375" style="1"/>
  </cols>
  <sheetData>
    <row r="1" spans="1:14" ht="19.5" customHeight="1">
      <c r="A1" s="141" t="s">
        <v>147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9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2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8" t="s">
        <v>2</v>
      </c>
    </row>
    <row r="4" spans="1:14" ht="21" customHeight="1">
      <c r="A4" s="138" t="s">
        <v>36</v>
      </c>
      <c r="B4" s="138" t="s">
        <v>148</v>
      </c>
      <c r="C4" s="128" t="s">
        <v>103</v>
      </c>
      <c r="D4" s="128"/>
      <c r="E4" s="128"/>
      <c r="F4" s="128"/>
      <c r="G4" s="128"/>
      <c r="H4" s="128" t="s">
        <v>11</v>
      </c>
      <c r="I4" s="128" t="s">
        <v>118</v>
      </c>
      <c r="J4" s="139" t="s">
        <v>15</v>
      </c>
      <c r="K4" s="139" t="s">
        <v>19</v>
      </c>
      <c r="L4" s="139" t="s">
        <v>149</v>
      </c>
      <c r="M4" s="128" t="s">
        <v>37</v>
      </c>
      <c r="N4" s="128" t="s">
        <v>150</v>
      </c>
    </row>
    <row r="5" spans="1:14" ht="33" customHeight="1">
      <c r="A5" s="138"/>
      <c r="B5" s="138"/>
      <c r="C5" s="4" t="s">
        <v>105</v>
      </c>
      <c r="D5" s="4" t="s">
        <v>13</v>
      </c>
      <c r="E5" s="4" t="s">
        <v>106</v>
      </c>
      <c r="F5" s="4" t="s">
        <v>29</v>
      </c>
      <c r="G5" s="4" t="s">
        <v>30</v>
      </c>
      <c r="H5" s="128"/>
      <c r="I5" s="128"/>
      <c r="J5" s="140"/>
      <c r="K5" s="140"/>
      <c r="L5" s="140"/>
      <c r="M5" s="128"/>
      <c r="N5" s="128"/>
    </row>
    <row r="6" spans="1:14" ht="33" customHeight="1">
      <c r="A6" s="142" t="s">
        <v>152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9"/>
    </row>
    <row r="7" spans="1:14" ht="44.1" customHeight="1">
      <c r="A7" s="143" t="s">
        <v>153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9"/>
      <c r="N7" s="9"/>
    </row>
    <row r="8" spans="1:14" ht="33" customHeight="1">
      <c r="A8" s="5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9"/>
      <c r="N8" s="9"/>
    </row>
    <row r="9" spans="1:14" ht="6.95" customHeight="1"/>
    <row r="10" spans="1:14" ht="18" customHeight="1">
      <c r="A10" s="137" t="s">
        <v>151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</row>
    <row r="11" spans="1:14" ht="33" customHeight="1"/>
    <row r="12" spans="1:14" ht="33" customHeight="1"/>
    <row r="13" spans="1:14" ht="33" customHeight="1"/>
    <row r="14" spans="1:14" ht="33" customHeight="1"/>
    <row r="15" spans="1:14" ht="33" customHeight="1"/>
    <row r="16" spans="1:14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</sheetData>
  <mergeCells count="12">
    <mergeCell ref="N4:N5"/>
    <mergeCell ref="A1:N2"/>
    <mergeCell ref="C4:G4"/>
    <mergeCell ref="A10:M10"/>
    <mergeCell ref="A4:A5"/>
    <mergeCell ref="B4:B5"/>
    <mergeCell ref="H4:H5"/>
    <mergeCell ref="I4:I5"/>
    <mergeCell ref="J4:J5"/>
    <mergeCell ref="K4:K5"/>
    <mergeCell ref="L4:L5"/>
    <mergeCell ref="M4:M5"/>
  </mergeCells>
  <phoneticPr fontId="29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F6" sqref="F6"/>
    </sheetView>
  </sheetViews>
  <sheetFormatPr defaultColWidth="11.375" defaultRowHeight="14.25"/>
  <cols>
    <col min="1" max="2" width="16.25" style="44" customWidth="1"/>
    <col min="3" max="3" width="19.25" style="44" customWidth="1"/>
    <col min="4" max="4" width="16.25" style="44" customWidth="1"/>
    <col min="5" max="5" width="11.375" style="44" customWidth="1"/>
    <col min="6" max="16384" width="11.375" style="44"/>
  </cols>
  <sheetData>
    <row r="1" spans="1:4">
      <c r="A1" s="101" t="s">
        <v>34</v>
      </c>
      <c r="B1" s="101"/>
      <c r="C1" s="101"/>
      <c r="D1" s="101"/>
    </row>
    <row r="2" spans="1:4">
      <c r="A2" s="101"/>
      <c r="B2" s="101"/>
      <c r="C2" s="101"/>
      <c r="D2" s="101"/>
    </row>
    <row r="3" spans="1:4" ht="15.75">
      <c r="A3" s="100" t="s">
        <v>1</v>
      </c>
      <c r="B3" s="100"/>
      <c r="C3" s="86"/>
      <c r="D3" s="87" t="s">
        <v>2</v>
      </c>
    </row>
    <row r="4" spans="1:4" ht="27" customHeight="1">
      <c r="A4" s="98" t="s">
        <v>3</v>
      </c>
      <c r="B4" s="98"/>
      <c r="C4" s="98" t="s">
        <v>4</v>
      </c>
      <c r="D4" s="98"/>
    </row>
    <row r="5" spans="1:4" ht="27" customHeight="1">
      <c r="A5" s="88" t="s">
        <v>5</v>
      </c>
      <c r="B5" s="88" t="s">
        <v>6</v>
      </c>
      <c r="C5" s="88" t="s">
        <v>5</v>
      </c>
      <c r="D5" s="88" t="s">
        <v>6</v>
      </c>
    </row>
    <row r="6" spans="1:4" ht="27" customHeight="1">
      <c r="A6" s="89" t="s">
        <v>7</v>
      </c>
      <c r="B6" s="90">
        <v>1719616.84</v>
      </c>
      <c r="C6" s="89" t="s">
        <v>8</v>
      </c>
      <c r="D6" s="91">
        <f>SUM(D7:D9)</f>
        <v>1719616.84</v>
      </c>
    </row>
    <row r="7" spans="1:4" ht="27" customHeight="1">
      <c r="A7" s="89" t="s">
        <v>13</v>
      </c>
      <c r="B7" s="90"/>
      <c r="C7" s="89" t="s">
        <v>10</v>
      </c>
      <c r="D7" s="91">
        <v>1562616.84</v>
      </c>
    </row>
    <row r="8" spans="1:4" ht="27" customHeight="1">
      <c r="A8" s="89"/>
      <c r="B8" s="90"/>
      <c r="C8" s="89" t="s">
        <v>12</v>
      </c>
      <c r="D8" s="91">
        <v>156700</v>
      </c>
    </row>
    <row r="9" spans="1:4" ht="27" customHeight="1">
      <c r="A9" s="89"/>
      <c r="B9" s="90"/>
      <c r="C9" s="89" t="s">
        <v>14</v>
      </c>
      <c r="D9" s="91">
        <v>300</v>
      </c>
    </row>
    <row r="10" spans="1:4" ht="27" customHeight="1">
      <c r="A10" s="89"/>
      <c r="B10" s="90"/>
      <c r="C10" s="89" t="s">
        <v>16</v>
      </c>
      <c r="D10" s="91">
        <f>SUM(D11:D16)</f>
        <v>0</v>
      </c>
    </row>
    <row r="11" spans="1:4" ht="27" customHeight="1">
      <c r="A11" s="89"/>
      <c r="B11" s="90"/>
      <c r="C11" s="89" t="s">
        <v>18</v>
      </c>
      <c r="D11" s="91"/>
    </row>
    <row r="12" spans="1:4" ht="27" customHeight="1">
      <c r="A12" s="89"/>
      <c r="B12" s="90"/>
      <c r="C12" s="89" t="s">
        <v>20</v>
      </c>
      <c r="D12" s="91"/>
    </row>
    <row r="13" spans="1:4" ht="27" customHeight="1">
      <c r="A13" s="89"/>
      <c r="B13" s="90"/>
      <c r="C13" s="89" t="s">
        <v>21</v>
      </c>
      <c r="D13" s="91"/>
    </row>
    <row r="14" spans="1:4" ht="27" customHeight="1">
      <c r="A14" s="89"/>
      <c r="B14" s="90"/>
      <c r="C14" s="89" t="s">
        <v>23</v>
      </c>
      <c r="D14" s="91"/>
    </row>
    <row r="15" spans="1:4" ht="27" customHeight="1">
      <c r="A15" s="89"/>
      <c r="B15" s="90"/>
      <c r="C15" s="89" t="s">
        <v>24</v>
      </c>
      <c r="D15" s="91"/>
    </row>
    <row r="16" spans="1:4" ht="27" customHeight="1">
      <c r="A16" s="89"/>
      <c r="B16" s="90"/>
      <c r="C16" s="89" t="s">
        <v>25</v>
      </c>
      <c r="D16" s="91"/>
    </row>
    <row r="17" spans="1:4" ht="27" customHeight="1">
      <c r="A17" s="92" t="s">
        <v>32</v>
      </c>
      <c r="B17" s="90">
        <f>SUM(B6:B16)</f>
        <v>1719616.84</v>
      </c>
      <c r="C17" s="92" t="s">
        <v>33</v>
      </c>
      <c r="D17" s="91">
        <f>D10+D6</f>
        <v>1719616.84</v>
      </c>
    </row>
  </sheetData>
  <mergeCells count="4">
    <mergeCell ref="A3:B3"/>
    <mergeCell ref="A4:B4"/>
    <mergeCell ref="C4:D4"/>
    <mergeCell ref="A1:D2"/>
  </mergeCells>
  <phoneticPr fontId="29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G6" sqref="G6"/>
    </sheetView>
  </sheetViews>
  <sheetFormatPr defaultColWidth="9" defaultRowHeight="14.25"/>
  <cols>
    <col min="1" max="1" width="38.375" customWidth="1"/>
    <col min="2" max="4" width="15" customWidth="1"/>
  </cols>
  <sheetData>
    <row r="1" spans="1:4">
      <c r="A1" s="102" t="s">
        <v>35</v>
      </c>
      <c r="B1" s="102"/>
      <c r="C1" s="102"/>
      <c r="D1" s="102"/>
    </row>
    <row r="2" spans="1:4">
      <c r="A2" s="102"/>
      <c r="B2" s="102"/>
      <c r="C2" s="102"/>
      <c r="D2" s="102"/>
    </row>
    <row r="3" spans="1:4" ht="15">
      <c r="A3" s="75"/>
      <c r="B3" s="76"/>
      <c r="C3" s="77"/>
      <c r="D3" s="78" t="s">
        <v>2</v>
      </c>
    </row>
    <row r="4" spans="1:4" ht="21" customHeight="1">
      <c r="A4" s="79" t="s">
        <v>36</v>
      </c>
      <c r="B4" s="80" t="s">
        <v>37</v>
      </c>
      <c r="C4" s="81" t="s">
        <v>8</v>
      </c>
      <c r="D4" s="81" t="s">
        <v>16</v>
      </c>
    </row>
    <row r="5" spans="1:4" ht="21" customHeight="1">
      <c r="A5" s="82" t="s">
        <v>38</v>
      </c>
      <c r="B5" s="83">
        <v>1719616.84</v>
      </c>
      <c r="C5" s="83">
        <v>1719616.84</v>
      </c>
      <c r="D5" s="83"/>
    </row>
    <row r="6" spans="1:4" ht="21" customHeight="1">
      <c r="A6" s="84" t="s">
        <v>39</v>
      </c>
      <c r="B6" s="83">
        <v>1545685</v>
      </c>
      <c r="C6" s="83">
        <v>1545685</v>
      </c>
      <c r="D6" s="83"/>
    </row>
    <row r="7" spans="1:4" ht="21" customHeight="1">
      <c r="A7" s="85" t="s">
        <v>40</v>
      </c>
      <c r="B7" s="83">
        <v>1545685</v>
      </c>
      <c r="C7" s="83">
        <v>1545685</v>
      </c>
      <c r="D7" s="83"/>
    </row>
    <row r="8" spans="1:4" ht="21" customHeight="1">
      <c r="A8" s="84" t="s">
        <v>41</v>
      </c>
      <c r="B8" s="83">
        <v>173931.84</v>
      </c>
      <c r="C8" s="83">
        <v>173931.84</v>
      </c>
      <c r="D8" s="83"/>
    </row>
    <row r="9" spans="1:4" ht="21" customHeight="1">
      <c r="A9" s="85" t="s">
        <v>42</v>
      </c>
      <c r="B9" s="83">
        <v>115954.56</v>
      </c>
      <c r="C9" s="83">
        <v>115954.56</v>
      </c>
      <c r="D9" s="83"/>
    </row>
    <row r="10" spans="1:4" ht="21" customHeight="1">
      <c r="A10" s="85" t="s">
        <v>43</v>
      </c>
      <c r="B10" s="83">
        <v>57977.279999999999</v>
      </c>
      <c r="C10" s="83">
        <v>57977.279999999999</v>
      </c>
      <c r="D10" s="83"/>
    </row>
  </sheetData>
  <mergeCells count="1">
    <mergeCell ref="A1:D2"/>
  </mergeCells>
  <phoneticPr fontId="29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C9" sqref="C9"/>
    </sheetView>
  </sheetViews>
  <sheetFormatPr defaultColWidth="8.25" defaultRowHeight="12.75"/>
  <cols>
    <col min="1" max="1" width="50" style="12" customWidth="1"/>
    <col min="2" max="4" width="14.875" style="12" customWidth="1"/>
    <col min="5" max="16384" width="8.25" style="12"/>
  </cols>
  <sheetData>
    <row r="1" spans="1:4">
      <c r="A1" s="103" t="s">
        <v>44</v>
      </c>
      <c r="B1" s="103"/>
      <c r="C1" s="103"/>
      <c r="D1" s="103"/>
    </row>
    <row r="2" spans="1:4">
      <c r="A2" s="103"/>
      <c r="B2" s="103"/>
      <c r="C2" s="103"/>
      <c r="D2" s="103"/>
    </row>
    <row r="3" spans="1:4" ht="22.5" customHeight="1">
      <c r="A3" s="64"/>
      <c r="B3" s="65"/>
      <c r="C3" s="66"/>
      <c r="D3" s="67" t="s">
        <v>2</v>
      </c>
    </row>
    <row r="4" spans="1:4" ht="22.5" customHeight="1">
      <c r="A4" s="68" t="s">
        <v>36</v>
      </c>
      <c r="B4" s="69" t="s">
        <v>37</v>
      </c>
      <c r="C4" s="70" t="s">
        <v>8</v>
      </c>
      <c r="D4" s="70" t="s">
        <v>16</v>
      </c>
    </row>
    <row r="5" spans="1:4" ht="22.5" customHeight="1">
      <c r="A5" s="71" t="s">
        <v>45</v>
      </c>
      <c r="B5" s="9"/>
      <c r="C5" s="9"/>
      <c r="D5" s="9"/>
    </row>
    <row r="6" spans="1:4" ht="22.5" customHeight="1">
      <c r="A6" s="72"/>
      <c r="B6" s="9"/>
      <c r="C6" s="9"/>
      <c r="D6" s="9"/>
    </row>
    <row r="7" spans="1:4" ht="22.5" customHeight="1">
      <c r="A7" s="73"/>
      <c r="B7" s="9"/>
      <c r="C7" s="9"/>
      <c r="D7" s="9"/>
    </row>
    <row r="8" spans="1:4" ht="22.5" customHeight="1">
      <c r="A8" s="74"/>
      <c r="B8" s="9"/>
      <c r="C8" s="9"/>
      <c r="D8" s="9"/>
    </row>
    <row r="9" spans="1:4" ht="22.5" customHeight="1">
      <c r="A9" s="73"/>
      <c r="B9" s="9"/>
      <c r="C9" s="9"/>
      <c r="D9" s="9"/>
    </row>
    <row r="10" spans="1:4" ht="22.5" customHeight="1">
      <c r="A10" s="74"/>
      <c r="B10" s="9"/>
      <c r="C10" s="9"/>
      <c r="D10" s="9"/>
    </row>
    <row r="11" spans="1:4" ht="22.5" customHeight="1">
      <c r="A11" s="72"/>
      <c r="B11" s="9"/>
      <c r="C11" s="9"/>
      <c r="D11" s="9"/>
    </row>
    <row r="12" spans="1:4" ht="22.5" customHeight="1">
      <c r="A12" s="73"/>
      <c r="B12" s="9"/>
      <c r="C12" s="9"/>
      <c r="D12" s="9"/>
    </row>
    <row r="13" spans="1:4" ht="22.5" customHeight="1">
      <c r="A13" s="74"/>
      <c r="B13" s="9"/>
      <c r="C13" s="9"/>
      <c r="D13" s="9"/>
    </row>
    <row r="14" spans="1:4">
      <c r="A14" s="104" t="s">
        <v>46</v>
      </c>
      <c r="B14" s="105"/>
      <c r="C14" s="105"/>
      <c r="D14" s="105"/>
    </row>
    <row r="15" spans="1:4" ht="24.95" customHeight="1">
      <c r="A15" s="105"/>
      <c r="B15" s="105"/>
      <c r="C15" s="105"/>
      <c r="D15" s="105"/>
    </row>
  </sheetData>
  <mergeCells count="2">
    <mergeCell ref="A1:D2"/>
    <mergeCell ref="A14:D15"/>
  </mergeCells>
  <phoneticPr fontId="29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workbookViewId="0">
      <selection activeCell="G6" sqref="G6"/>
    </sheetView>
  </sheetViews>
  <sheetFormatPr defaultColWidth="9" defaultRowHeight="14.25"/>
  <cols>
    <col min="1" max="1" width="38.25" style="44" customWidth="1"/>
    <col min="2" max="2" width="33" style="44" customWidth="1"/>
    <col min="3" max="16384" width="9" style="44"/>
  </cols>
  <sheetData>
    <row r="1" spans="1:2" ht="36" customHeight="1">
      <c r="A1" s="106" t="s">
        <v>47</v>
      </c>
      <c r="B1" s="106"/>
    </row>
    <row r="2" spans="1:2" ht="19.5" customHeight="1">
      <c r="A2" s="55" t="s">
        <v>1</v>
      </c>
      <c r="B2" s="56" t="s">
        <v>2</v>
      </c>
    </row>
    <row r="3" spans="1:2" ht="24.95" customHeight="1">
      <c r="A3" s="57" t="s">
        <v>48</v>
      </c>
      <c r="B3" s="57" t="s">
        <v>49</v>
      </c>
    </row>
    <row r="4" spans="1:2" ht="24.95" customHeight="1">
      <c r="A4" s="58" t="s">
        <v>50</v>
      </c>
      <c r="B4" s="59">
        <f>SUM(B5:B16)</f>
        <v>1562616.84</v>
      </c>
    </row>
    <row r="5" spans="1:2" ht="24.95" customHeight="1">
      <c r="A5" s="60" t="s">
        <v>51</v>
      </c>
      <c r="B5" s="59">
        <v>275916</v>
      </c>
    </row>
    <row r="6" spans="1:2" ht="24.95" customHeight="1">
      <c r="A6" s="60" t="s">
        <v>52</v>
      </c>
      <c r="B6" s="59">
        <v>0</v>
      </c>
    </row>
    <row r="7" spans="1:2" ht="24.95" customHeight="1">
      <c r="A7" s="60" t="s">
        <v>53</v>
      </c>
      <c r="B7" s="59">
        <v>350000</v>
      </c>
    </row>
    <row r="8" spans="1:2" ht="24.95" customHeight="1">
      <c r="A8" s="60" t="s">
        <v>54</v>
      </c>
      <c r="B8" s="59">
        <v>449040</v>
      </c>
    </row>
    <row r="9" spans="1:2" ht="24.95" customHeight="1">
      <c r="A9" s="60" t="s">
        <v>55</v>
      </c>
      <c r="B9" s="59">
        <v>115954.56</v>
      </c>
    </row>
    <row r="10" spans="1:2" ht="24.95" customHeight="1">
      <c r="A10" s="60" t="s">
        <v>56</v>
      </c>
      <c r="B10" s="59">
        <v>57977.279999999999</v>
      </c>
    </row>
    <row r="11" spans="1:2" ht="24.95" customHeight="1">
      <c r="A11" s="61" t="s">
        <v>57</v>
      </c>
      <c r="B11" s="59">
        <v>39130</v>
      </c>
    </row>
    <row r="12" spans="1:2" ht="24.95" customHeight="1">
      <c r="A12" s="61" t="s">
        <v>58</v>
      </c>
      <c r="B12" s="59">
        <v>41755</v>
      </c>
    </row>
    <row r="13" spans="1:2" ht="24.95" customHeight="1">
      <c r="A13" s="60" t="s">
        <v>59</v>
      </c>
      <c r="B13" s="59">
        <v>5740</v>
      </c>
    </row>
    <row r="14" spans="1:2" ht="24.95" customHeight="1">
      <c r="A14" s="61" t="s">
        <v>60</v>
      </c>
      <c r="B14" s="59">
        <v>150384</v>
      </c>
    </row>
    <row r="15" spans="1:2" ht="24.95" customHeight="1">
      <c r="A15" s="61" t="s">
        <v>61</v>
      </c>
      <c r="B15" s="59"/>
    </row>
    <row r="16" spans="1:2" ht="24.95" customHeight="1">
      <c r="A16" s="60" t="s">
        <v>62</v>
      </c>
      <c r="B16" s="59">
        <v>76720</v>
      </c>
    </row>
    <row r="17" spans="1:2" ht="24.95" customHeight="1">
      <c r="A17" s="62" t="s">
        <v>63</v>
      </c>
      <c r="B17" s="59">
        <f>SUM(B18:B41)</f>
        <v>156700</v>
      </c>
    </row>
    <row r="18" spans="1:2" ht="24.95" customHeight="1">
      <c r="A18" s="60" t="s">
        <v>64</v>
      </c>
      <c r="B18" s="59">
        <v>0</v>
      </c>
    </row>
    <row r="19" spans="1:2" ht="24.95" customHeight="1">
      <c r="A19" s="60" t="s">
        <v>65</v>
      </c>
      <c r="B19" s="59">
        <v>0</v>
      </c>
    </row>
    <row r="20" spans="1:2" ht="24.95" customHeight="1">
      <c r="A20" s="60" t="s">
        <v>66</v>
      </c>
      <c r="B20" s="59">
        <v>0</v>
      </c>
    </row>
    <row r="21" spans="1:2" ht="24.95" customHeight="1">
      <c r="A21" s="60" t="s">
        <v>67</v>
      </c>
      <c r="B21" s="59">
        <v>0</v>
      </c>
    </row>
    <row r="22" spans="1:2" ht="24.95" customHeight="1">
      <c r="A22" s="60" t="s">
        <v>68</v>
      </c>
      <c r="B22" s="59">
        <v>0</v>
      </c>
    </row>
    <row r="23" spans="1:2" ht="24.95" customHeight="1">
      <c r="A23" s="60" t="s">
        <v>69</v>
      </c>
      <c r="B23" s="59">
        <v>0</v>
      </c>
    </row>
    <row r="24" spans="1:2" ht="24.95" customHeight="1">
      <c r="A24" s="60" t="s">
        <v>70</v>
      </c>
      <c r="B24" s="59">
        <v>0</v>
      </c>
    </row>
    <row r="25" spans="1:2" ht="24.95" customHeight="1">
      <c r="A25" s="60" t="s">
        <v>71</v>
      </c>
      <c r="B25" s="59">
        <v>0</v>
      </c>
    </row>
    <row r="26" spans="1:2" ht="24.95" customHeight="1">
      <c r="A26" s="60" t="s">
        <v>72</v>
      </c>
      <c r="B26" s="59">
        <v>0</v>
      </c>
    </row>
    <row r="27" spans="1:2" ht="24.95" customHeight="1">
      <c r="A27" s="60" t="s">
        <v>73</v>
      </c>
      <c r="B27" s="59">
        <v>0</v>
      </c>
    </row>
    <row r="28" spans="1:2" ht="24.95" customHeight="1">
      <c r="A28" s="60" t="s">
        <v>74</v>
      </c>
      <c r="B28" s="59">
        <v>0</v>
      </c>
    </row>
    <row r="29" spans="1:2" ht="24.95" customHeight="1">
      <c r="A29" s="60" t="s">
        <v>75</v>
      </c>
      <c r="B29" s="59">
        <v>0</v>
      </c>
    </row>
    <row r="30" spans="1:2" ht="24.95" customHeight="1">
      <c r="A30" s="60" t="s">
        <v>76</v>
      </c>
      <c r="B30" s="59">
        <v>0</v>
      </c>
    </row>
    <row r="31" spans="1:2" ht="24.95" customHeight="1">
      <c r="A31" s="60" t="s">
        <v>77</v>
      </c>
      <c r="B31" s="59">
        <v>0</v>
      </c>
    </row>
    <row r="32" spans="1:2" ht="24.95" customHeight="1">
      <c r="A32" s="60" t="s">
        <v>78</v>
      </c>
      <c r="B32" s="59"/>
    </row>
    <row r="33" spans="1:2" ht="24.95" customHeight="1">
      <c r="A33" s="60" t="s">
        <v>79</v>
      </c>
      <c r="B33" s="59"/>
    </row>
    <row r="34" spans="1:2" ht="24.95" customHeight="1">
      <c r="A34" s="60" t="s">
        <v>80</v>
      </c>
      <c r="B34" s="59">
        <v>0</v>
      </c>
    </row>
    <row r="35" spans="1:2" ht="24.95" customHeight="1">
      <c r="A35" s="60" t="s">
        <v>81</v>
      </c>
      <c r="B35" s="59">
        <v>0</v>
      </c>
    </row>
    <row r="36" spans="1:2" ht="24.95" customHeight="1">
      <c r="A36" s="60" t="s">
        <v>82</v>
      </c>
      <c r="B36" s="59">
        <v>18200</v>
      </c>
    </row>
    <row r="37" spans="1:2" ht="24.95" customHeight="1">
      <c r="A37" s="60" t="s">
        <v>83</v>
      </c>
      <c r="B37" s="59">
        <v>42000</v>
      </c>
    </row>
    <row r="38" spans="1:2" ht="24.95" customHeight="1">
      <c r="A38" s="60" t="s">
        <v>84</v>
      </c>
      <c r="B38" s="59">
        <v>26500</v>
      </c>
    </row>
    <row r="39" spans="1:2" ht="24.95" customHeight="1">
      <c r="A39" s="60" t="s">
        <v>85</v>
      </c>
      <c r="B39" s="59">
        <v>0</v>
      </c>
    </row>
    <row r="40" spans="1:2" ht="24.95" customHeight="1">
      <c r="A40" s="60" t="s">
        <v>86</v>
      </c>
      <c r="B40" s="59">
        <v>70000</v>
      </c>
    </row>
    <row r="41" spans="1:2" ht="24.95" customHeight="1">
      <c r="A41" s="63" t="s">
        <v>87</v>
      </c>
      <c r="B41" s="59"/>
    </row>
    <row r="42" spans="1:2" ht="24.95" customHeight="1">
      <c r="A42" s="62" t="s">
        <v>88</v>
      </c>
      <c r="B42" s="59">
        <f>SUM(B43:B50)</f>
        <v>300</v>
      </c>
    </row>
    <row r="43" spans="1:2" ht="24.95" customHeight="1">
      <c r="A43" s="60" t="s">
        <v>89</v>
      </c>
      <c r="B43" s="59"/>
    </row>
    <row r="44" spans="1:2" ht="24.95" customHeight="1">
      <c r="A44" s="60" t="s">
        <v>90</v>
      </c>
      <c r="B44" s="59"/>
    </row>
    <row r="45" spans="1:2" ht="24.95" customHeight="1">
      <c r="A45" s="60" t="s">
        <v>91</v>
      </c>
      <c r="B45" s="59"/>
    </row>
    <row r="46" spans="1:2" ht="24.95" customHeight="1">
      <c r="A46" s="60" t="s">
        <v>92</v>
      </c>
      <c r="B46" s="59"/>
    </row>
    <row r="47" spans="1:2" ht="24.95" customHeight="1">
      <c r="A47" s="60" t="s">
        <v>93</v>
      </c>
      <c r="B47" s="59"/>
    </row>
    <row r="48" spans="1:2" ht="24.95" customHeight="1">
      <c r="A48" s="61" t="s">
        <v>94</v>
      </c>
      <c r="B48" s="59"/>
    </row>
    <row r="49" spans="1:2" ht="24.95" customHeight="1">
      <c r="A49" s="60" t="s">
        <v>95</v>
      </c>
      <c r="B49" s="59">
        <v>300</v>
      </c>
    </row>
    <row r="50" spans="1:2" ht="24.95" customHeight="1">
      <c r="A50" s="60" t="s">
        <v>96</v>
      </c>
      <c r="B50" s="59"/>
    </row>
    <row r="51" spans="1:2" ht="24.95" customHeight="1">
      <c r="A51" s="62" t="s">
        <v>97</v>
      </c>
      <c r="B51" s="59">
        <f>SUM(B52:B54)</f>
        <v>0</v>
      </c>
    </row>
    <row r="52" spans="1:2" ht="24.95" customHeight="1">
      <c r="A52" s="60" t="s">
        <v>98</v>
      </c>
      <c r="B52" s="59">
        <v>0</v>
      </c>
    </row>
    <row r="53" spans="1:2" ht="24.95" customHeight="1">
      <c r="A53" s="60" t="s">
        <v>99</v>
      </c>
      <c r="B53" s="59"/>
    </row>
    <row r="54" spans="1:2" ht="24.95" customHeight="1">
      <c r="A54" s="61" t="s">
        <v>100</v>
      </c>
      <c r="B54" s="59">
        <v>0</v>
      </c>
    </row>
    <row r="55" spans="1:2" ht="24.95" customHeight="1">
      <c r="A55" s="57" t="s">
        <v>101</v>
      </c>
      <c r="B55" s="59">
        <f>B51+B42+B17+B4</f>
        <v>1719616.84</v>
      </c>
    </row>
  </sheetData>
  <mergeCells count="1">
    <mergeCell ref="A1:B1"/>
  </mergeCells>
  <phoneticPr fontId="29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C10" sqref="C10"/>
    </sheetView>
  </sheetViews>
  <sheetFormatPr defaultColWidth="9" defaultRowHeight="14.25"/>
  <cols>
    <col min="1" max="1" width="26.375" customWidth="1"/>
    <col min="2" max="2" width="12.375" customWidth="1"/>
    <col min="3" max="3" width="11.875" customWidth="1"/>
    <col min="4" max="4" width="6.625" customWidth="1"/>
    <col min="5" max="5" width="6.375" customWidth="1"/>
    <col min="6" max="6" width="6.5" customWidth="1"/>
    <col min="7" max="7" width="9.625" customWidth="1"/>
    <col min="8" max="8" width="5.25" customWidth="1"/>
    <col min="9" max="9" width="5.875" customWidth="1"/>
    <col min="10" max="10" width="7.625" customWidth="1"/>
    <col min="11" max="11" width="4.625" customWidth="1"/>
    <col min="12" max="12" width="12.625" customWidth="1"/>
  </cols>
  <sheetData>
    <row r="1" spans="1:12" ht="23.25">
      <c r="A1" s="107" t="s">
        <v>102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7.100000000000001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54" t="s">
        <v>2</v>
      </c>
    </row>
    <row r="3" spans="1:12" s="42" customFormat="1" ht="48" customHeight="1">
      <c r="A3" s="111" t="s">
        <v>36</v>
      </c>
      <c r="B3" s="108" t="s">
        <v>103</v>
      </c>
      <c r="C3" s="109"/>
      <c r="D3" s="109"/>
      <c r="E3" s="109"/>
      <c r="F3" s="109"/>
      <c r="G3" s="110"/>
      <c r="H3" s="113" t="s">
        <v>11</v>
      </c>
      <c r="I3" s="113" t="s">
        <v>15</v>
      </c>
      <c r="J3" s="112" t="s">
        <v>19</v>
      </c>
      <c r="K3" s="113" t="s">
        <v>104</v>
      </c>
      <c r="L3" s="113" t="s">
        <v>17</v>
      </c>
    </row>
    <row r="4" spans="1:12" s="42" customFormat="1" ht="48" customHeight="1">
      <c r="A4" s="112"/>
      <c r="B4" s="51" t="s">
        <v>105</v>
      </c>
      <c r="C4" s="51" t="s">
        <v>13</v>
      </c>
      <c r="D4" s="51" t="s">
        <v>106</v>
      </c>
      <c r="E4" s="51" t="s">
        <v>29</v>
      </c>
      <c r="F4" s="51" t="s">
        <v>30</v>
      </c>
      <c r="G4" s="52" t="s">
        <v>31</v>
      </c>
      <c r="H4" s="114"/>
      <c r="I4" s="114"/>
      <c r="J4" s="115"/>
      <c r="K4" s="114"/>
      <c r="L4" s="114"/>
    </row>
    <row r="5" spans="1:12" s="42" customFormat="1" ht="48" customHeight="1">
      <c r="A5" s="48" t="s">
        <v>38</v>
      </c>
      <c r="B5" s="53">
        <v>1719616.84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s="42" customFormat="1" ht="48" customHeight="1">
      <c r="A6" s="48" t="s">
        <v>107</v>
      </c>
      <c r="B6" s="53">
        <v>1719616.84</v>
      </c>
      <c r="C6" s="53"/>
      <c r="D6" s="53"/>
      <c r="E6" s="53"/>
      <c r="F6" s="53"/>
      <c r="G6" s="53"/>
      <c r="H6" s="53"/>
      <c r="I6" s="53"/>
      <c r="J6" s="53"/>
      <c r="K6" s="53"/>
      <c r="L6" s="53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29" type="noConversion"/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J11" sqref="J11"/>
    </sheetView>
  </sheetViews>
  <sheetFormatPr defaultColWidth="9" defaultRowHeight="14.25"/>
  <cols>
    <col min="1" max="1" width="24" customWidth="1"/>
    <col min="2" max="2" width="11.625" customWidth="1"/>
    <col min="3" max="3" width="10.5" customWidth="1"/>
    <col min="4" max="4" width="14.25" customWidth="1"/>
    <col min="5" max="5" width="11.625" customWidth="1"/>
    <col min="6" max="6" width="11.375" customWidth="1"/>
    <col min="7" max="7" width="8.875" customWidth="1"/>
    <col min="8" max="8" width="13.625" customWidth="1"/>
  </cols>
  <sheetData>
    <row r="1" spans="1:9" ht="21">
      <c r="A1" s="116" t="s">
        <v>108</v>
      </c>
      <c r="B1" s="116"/>
      <c r="C1" s="116"/>
      <c r="D1" s="116"/>
      <c r="E1" s="116"/>
      <c r="F1" s="116"/>
      <c r="G1" s="116"/>
      <c r="H1" s="116"/>
      <c r="I1" s="44"/>
    </row>
    <row r="2" spans="1:9">
      <c r="A2" s="43"/>
      <c r="B2" s="44"/>
      <c r="C2" s="44"/>
      <c r="D2" s="44"/>
      <c r="E2" s="44"/>
      <c r="F2" s="44"/>
      <c r="G2" s="44"/>
      <c r="H2" s="45" t="s">
        <v>2</v>
      </c>
      <c r="I2" s="44"/>
    </row>
    <row r="3" spans="1:9">
      <c r="A3" s="117" t="s">
        <v>36</v>
      </c>
      <c r="B3" s="117" t="s">
        <v>8</v>
      </c>
      <c r="C3" s="118"/>
      <c r="D3" s="117" t="s">
        <v>16</v>
      </c>
      <c r="E3" s="118" t="s">
        <v>109</v>
      </c>
      <c r="F3" s="118" t="s">
        <v>110</v>
      </c>
      <c r="G3" s="118" t="s">
        <v>111</v>
      </c>
      <c r="H3" s="118" t="s">
        <v>37</v>
      </c>
      <c r="I3" s="44"/>
    </row>
    <row r="4" spans="1:9" ht="18.95" customHeight="1">
      <c r="A4" s="119"/>
      <c r="B4" s="47" t="s">
        <v>112</v>
      </c>
      <c r="C4" s="46" t="s">
        <v>113</v>
      </c>
      <c r="D4" s="120"/>
      <c r="E4" s="119"/>
      <c r="F4" s="119"/>
      <c r="G4" s="119"/>
      <c r="H4" s="119"/>
      <c r="I4" s="44"/>
    </row>
    <row r="5" spans="1:9" s="42" customFormat="1" ht="38.1" customHeight="1">
      <c r="A5" s="48" t="s">
        <v>38</v>
      </c>
      <c r="B5" s="49">
        <v>1562916.84</v>
      </c>
      <c r="C5" s="50">
        <v>156700</v>
      </c>
      <c r="D5" s="49">
        <v>0</v>
      </c>
      <c r="E5" s="50"/>
      <c r="F5" s="50"/>
      <c r="G5" s="50"/>
      <c r="H5" s="50">
        <v>1719616.84</v>
      </c>
      <c r="I5" s="43"/>
    </row>
    <row r="6" spans="1:9" s="42" customFormat="1" ht="51" customHeight="1">
      <c r="A6" s="48" t="s">
        <v>107</v>
      </c>
      <c r="B6" s="49">
        <v>1562916.84</v>
      </c>
      <c r="C6" s="50">
        <v>156700</v>
      </c>
      <c r="D6" s="49">
        <v>0</v>
      </c>
      <c r="E6" s="50"/>
      <c r="F6" s="50"/>
      <c r="G6" s="50"/>
      <c r="H6" s="50">
        <v>1719616.84</v>
      </c>
      <c r="I6" s="43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29" type="noConversion"/>
  <pageMargins left="0.75" right="0.75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O5" sqref="O5"/>
    </sheetView>
  </sheetViews>
  <sheetFormatPr defaultColWidth="6.75" defaultRowHeight="11.25"/>
  <cols>
    <col min="1" max="1" width="17.875" style="29" customWidth="1"/>
    <col min="2" max="2" width="16.75" style="29" customWidth="1"/>
    <col min="3" max="4" width="13.375" style="29" customWidth="1"/>
    <col min="5" max="13" width="6.625" style="29" customWidth="1"/>
    <col min="14" max="15" width="8.125" style="29" customWidth="1"/>
    <col min="16" max="16384" width="6.75" style="29"/>
  </cols>
  <sheetData>
    <row r="1" spans="1:15">
      <c r="A1" s="122" t="s">
        <v>114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5" ht="26.1" customHeight="1">
      <c r="A3" s="31"/>
      <c r="B3" s="121" t="s">
        <v>1</v>
      </c>
      <c r="C3" s="121"/>
      <c r="D3" s="121"/>
      <c r="E3" s="32"/>
      <c r="F3" s="32"/>
      <c r="G3" s="32"/>
      <c r="H3" s="32"/>
      <c r="I3" s="32"/>
      <c r="J3" s="32"/>
      <c r="K3" s="32"/>
      <c r="L3" s="32"/>
      <c r="M3" s="32" t="s">
        <v>2</v>
      </c>
    </row>
    <row r="4" spans="1:15" s="30" customFormat="1" ht="51.95" customHeight="1">
      <c r="A4" s="33" t="s">
        <v>115</v>
      </c>
      <c r="B4" s="34" t="s">
        <v>116</v>
      </c>
      <c r="C4" s="34" t="s">
        <v>117</v>
      </c>
      <c r="D4" s="34" t="s">
        <v>105</v>
      </c>
      <c r="E4" s="34" t="s">
        <v>19</v>
      </c>
      <c r="F4" s="34" t="s">
        <v>106</v>
      </c>
      <c r="G4" s="34" t="s">
        <v>11</v>
      </c>
      <c r="H4" s="34" t="s">
        <v>13</v>
      </c>
      <c r="I4" s="34" t="s">
        <v>15</v>
      </c>
      <c r="J4" s="34" t="s">
        <v>17</v>
      </c>
      <c r="K4" s="34" t="s">
        <v>30</v>
      </c>
      <c r="L4" s="34" t="s">
        <v>31</v>
      </c>
      <c r="M4" s="38" t="s">
        <v>118</v>
      </c>
    </row>
    <row r="5" spans="1:15" s="30" customFormat="1" ht="22.5">
      <c r="A5" s="35" t="s">
        <v>45</v>
      </c>
      <c r="B5" s="36"/>
      <c r="C5" s="37">
        <v>1719616.84</v>
      </c>
      <c r="D5" s="37">
        <v>1719616.84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9"/>
      <c r="O5" s="40"/>
    </row>
    <row r="6" spans="1:15" s="30" customFormat="1" ht="30" customHeight="1">
      <c r="A6" s="35" t="s">
        <v>119</v>
      </c>
      <c r="B6" s="36"/>
      <c r="C6" s="37">
        <v>1719616.84</v>
      </c>
      <c r="D6" s="37">
        <v>1719616.84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9"/>
      <c r="O6" s="41"/>
    </row>
    <row r="7" spans="1:15" s="30" customFormat="1" ht="30" customHeight="1">
      <c r="A7" s="35" t="s">
        <v>120</v>
      </c>
      <c r="B7" s="36"/>
      <c r="C7" s="37">
        <v>1719616.84</v>
      </c>
      <c r="D7" s="37">
        <v>1719616.84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9"/>
      <c r="O7" s="41"/>
    </row>
    <row r="8" spans="1:15" s="30" customFormat="1" ht="30" customHeight="1">
      <c r="A8" s="35" t="s">
        <v>121</v>
      </c>
      <c r="B8" s="36"/>
      <c r="C8" s="37">
        <v>1562616.84</v>
      </c>
      <c r="D8" s="37">
        <v>1562616.84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9"/>
      <c r="O8" s="41"/>
    </row>
    <row r="9" spans="1:15" s="30" customFormat="1" ht="30" customHeight="1">
      <c r="A9" s="35" t="s">
        <v>122</v>
      </c>
      <c r="B9" s="36" t="s">
        <v>123</v>
      </c>
      <c r="C9" s="37">
        <v>115954.56</v>
      </c>
      <c r="D9" s="37">
        <v>115954.56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9"/>
      <c r="O9" s="39"/>
    </row>
    <row r="10" spans="1:15" s="30" customFormat="1" ht="30" customHeight="1">
      <c r="A10" s="35" t="s">
        <v>122</v>
      </c>
      <c r="B10" s="36" t="s">
        <v>124</v>
      </c>
      <c r="C10" s="37">
        <v>57977.279999999999</v>
      </c>
      <c r="D10" s="37">
        <v>57977.279999999999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9"/>
      <c r="O10" s="39"/>
    </row>
    <row r="11" spans="1:15" s="30" customFormat="1" ht="30" customHeight="1">
      <c r="A11" s="35" t="s">
        <v>122</v>
      </c>
      <c r="B11" s="36" t="s">
        <v>125</v>
      </c>
      <c r="C11" s="37">
        <v>1388685</v>
      </c>
      <c r="D11" s="37">
        <v>1388685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9"/>
      <c r="O11" s="39"/>
    </row>
    <row r="12" spans="1:15" s="30" customFormat="1" ht="30" customHeight="1">
      <c r="A12" s="35" t="s">
        <v>126</v>
      </c>
      <c r="B12" s="36"/>
      <c r="C12" s="37">
        <v>156700</v>
      </c>
      <c r="D12" s="37">
        <v>156700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9"/>
      <c r="O12" s="41"/>
    </row>
    <row r="13" spans="1:15" s="30" customFormat="1" ht="30" customHeight="1">
      <c r="A13" s="35" t="s">
        <v>127</v>
      </c>
      <c r="B13" s="36" t="s">
        <v>125</v>
      </c>
      <c r="C13" s="37">
        <v>156700</v>
      </c>
      <c r="D13" s="37">
        <v>156700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9"/>
      <c r="O13" s="39"/>
    </row>
    <row r="14" spans="1:15" s="30" customFormat="1" ht="30" customHeight="1">
      <c r="A14" s="35" t="s">
        <v>128</v>
      </c>
      <c r="B14" s="36"/>
      <c r="C14" s="37">
        <v>300</v>
      </c>
      <c r="D14" s="37">
        <v>300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9"/>
      <c r="O14" s="41"/>
    </row>
    <row r="15" spans="1:15" s="30" customFormat="1" ht="30" customHeight="1">
      <c r="A15" s="35" t="s">
        <v>129</v>
      </c>
      <c r="B15" s="36" t="s">
        <v>125</v>
      </c>
      <c r="C15" s="37">
        <v>300</v>
      </c>
      <c r="D15" s="37">
        <v>300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9"/>
      <c r="O15" s="39"/>
    </row>
  </sheetData>
  <mergeCells count="2">
    <mergeCell ref="B3:D3"/>
    <mergeCell ref="A1:M2"/>
  </mergeCells>
  <phoneticPr fontId="29" type="noConversion"/>
  <pageMargins left="0.75" right="0.75" top="1" bottom="1" header="0.5" footer="0.5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G11" sqref="G11"/>
    </sheetView>
  </sheetViews>
  <sheetFormatPr defaultColWidth="8.375" defaultRowHeight="12.75"/>
  <cols>
    <col min="1" max="1" width="20.375" style="12" customWidth="1"/>
    <col min="2" max="16384" width="8.375" style="12"/>
  </cols>
  <sheetData>
    <row r="1" spans="1:16" s="18" customFormat="1" ht="24.95" customHeight="1">
      <c r="A1" s="129" t="s">
        <v>130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s="18" customFormat="1" ht="24.95" customHeight="1">
      <c r="A2" s="130"/>
      <c r="B2" s="129"/>
      <c r="C2" s="129"/>
      <c r="D2" s="129"/>
      <c r="E2" s="129"/>
      <c r="F2" s="129"/>
      <c r="G2" s="129"/>
      <c r="H2" s="129"/>
      <c r="I2" s="129"/>
      <c r="J2" s="129"/>
      <c r="K2" s="130"/>
      <c r="L2" s="130"/>
      <c r="M2" s="130"/>
      <c r="N2" s="130"/>
      <c r="O2" s="130"/>
      <c r="P2" s="130"/>
    </row>
    <row r="3" spans="1:16" s="19" customFormat="1" ht="24.95" customHeight="1">
      <c r="A3" s="123" t="s">
        <v>131</v>
      </c>
      <c r="B3" s="123"/>
      <c r="C3" s="123"/>
      <c r="D3" s="123"/>
      <c r="E3" s="123"/>
      <c r="F3" s="123"/>
      <c r="G3" s="123"/>
      <c r="H3" s="123"/>
      <c r="I3" s="27"/>
      <c r="J3" s="27"/>
      <c r="K3" s="28"/>
      <c r="L3" s="28"/>
      <c r="M3" s="28"/>
      <c r="N3" s="124" t="s">
        <v>2</v>
      </c>
      <c r="O3" s="124"/>
      <c r="P3" s="28"/>
    </row>
    <row r="4" spans="1:16" s="20" customFormat="1" ht="24.95" customHeight="1">
      <c r="A4" s="144" t="s">
        <v>154</v>
      </c>
      <c r="B4" s="128" t="s">
        <v>132</v>
      </c>
      <c r="C4" s="127" t="s">
        <v>133</v>
      </c>
      <c r="D4" s="127" t="s">
        <v>134</v>
      </c>
      <c r="E4" s="128" t="s">
        <v>135</v>
      </c>
      <c r="F4" s="127" t="s">
        <v>136</v>
      </c>
      <c r="G4" s="128" t="s">
        <v>137</v>
      </c>
      <c r="H4" s="128" t="s">
        <v>138</v>
      </c>
      <c r="I4" s="127" t="s">
        <v>117</v>
      </c>
      <c r="J4" s="128" t="s">
        <v>105</v>
      </c>
      <c r="K4" s="128" t="s">
        <v>106</v>
      </c>
      <c r="L4" s="128" t="s">
        <v>11</v>
      </c>
      <c r="M4" s="128" t="s">
        <v>13</v>
      </c>
      <c r="N4" s="128" t="s">
        <v>15</v>
      </c>
      <c r="O4" s="128" t="s">
        <v>139</v>
      </c>
      <c r="P4" s="128" t="s">
        <v>30</v>
      </c>
    </row>
    <row r="5" spans="1:16" s="20" customFormat="1" ht="24.95" customHeight="1">
      <c r="A5" s="127"/>
      <c r="B5" s="128"/>
      <c r="C5" s="127"/>
      <c r="D5" s="127"/>
      <c r="E5" s="128"/>
      <c r="F5" s="127"/>
      <c r="G5" s="128"/>
      <c r="H5" s="128"/>
      <c r="I5" s="127"/>
      <c r="J5" s="128"/>
      <c r="K5" s="128"/>
      <c r="L5" s="128"/>
      <c r="M5" s="128"/>
      <c r="N5" s="128"/>
      <c r="O5" s="128"/>
      <c r="P5" s="128"/>
    </row>
    <row r="6" spans="1:16" s="20" customFormat="1" ht="24.95" customHeight="1">
      <c r="A6" s="127"/>
      <c r="B6" s="128"/>
      <c r="C6" s="127"/>
      <c r="D6" s="127"/>
      <c r="E6" s="128"/>
      <c r="F6" s="127"/>
      <c r="G6" s="128"/>
      <c r="H6" s="128"/>
      <c r="I6" s="127"/>
      <c r="J6" s="128"/>
      <c r="K6" s="128"/>
      <c r="L6" s="128"/>
      <c r="M6" s="128"/>
      <c r="N6" s="128"/>
      <c r="O6" s="128"/>
      <c r="P6" s="128"/>
    </row>
    <row r="7" spans="1:16" s="1" customFormat="1" ht="24.95" customHeight="1">
      <c r="A7" s="21" t="s">
        <v>45</v>
      </c>
      <c r="B7" s="22"/>
      <c r="C7" s="23"/>
      <c r="D7" s="23"/>
      <c r="E7" s="23"/>
      <c r="F7" s="23"/>
      <c r="G7" s="23"/>
      <c r="H7" s="23"/>
      <c r="I7" s="26"/>
      <c r="J7" s="26"/>
      <c r="K7" s="9"/>
      <c r="L7" s="9"/>
      <c r="M7" s="9"/>
      <c r="N7" s="9"/>
      <c r="O7" s="9"/>
      <c r="P7" s="9"/>
    </row>
    <row r="8" spans="1:16" s="1" customFormat="1" ht="24.95" customHeight="1">
      <c r="A8" s="24" t="s">
        <v>140</v>
      </c>
      <c r="B8" s="22"/>
      <c r="C8" s="23"/>
      <c r="D8" s="23"/>
      <c r="E8" s="23"/>
      <c r="F8" s="23"/>
      <c r="G8" s="23"/>
      <c r="H8" s="23"/>
      <c r="I8" s="26"/>
      <c r="J8" s="26"/>
      <c r="K8" s="9"/>
      <c r="L8" s="9"/>
      <c r="M8" s="9"/>
      <c r="N8" s="9"/>
      <c r="O8" s="9"/>
      <c r="P8" s="9"/>
    </row>
    <row r="9" spans="1:16" s="1" customFormat="1" ht="24.95" customHeight="1">
      <c r="A9" s="24"/>
      <c r="B9" s="22"/>
      <c r="C9" s="23"/>
      <c r="D9" s="23"/>
      <c r="E9" s="23"/>
      <c r="F9" s="23"/>
      <c r="G9" s="23"/>
      <c r="H9" s="23"/>
      <c r="I9" s="26"/>
      <c r="J9" s="26"/>
      <c r="K9" s="9"/>
      <c r="L9" s="9"/>
      <c r="M9" s="9"/>
      <c r="N9" s="9"/>
      <c r="O9" s="9"/>
      <c r="P9" s="9"/>
    </row>
    <row r="10" spans="1:16" s="1" customFormat="1" ht="24.95" customHeight="1">
      <c r="A10" s="24"/>
      <c r="B10" s="22"/>
      <c r="C10" s="22"/>
      <c r="D10" s="23"/>
      <c r="E10" s="25"/>
      <c r="F10" s="25"/>
      <c r="G10" s="25"/>
      <c r="H10" s="26"/>
      <c r="I10" s="26"/>
      <c r="J10" s="26"/>
      <c r="K10" s="9"/>
      <c r="L10" s="9"/>
      <c r="M10" s="9"/>
      <c r="N10" s="9"/>
      <c r="O10" s="9"/>
      <c r="P10" s="9"/>
    </row>
    <row r="11" spans="1:16" s="1" customFormat="1" ht="24.95" customHeight="1">
      <c r="A11" s="24"/>
      <c r="B11" s="22"/>
      <c r="C11" s="22"/>
      <c r="D11" s="23"/>
      <c r="E11" s="25"/>
      <c r="F11" s="25"/>
      <c r="G11" s="25"/>
      <c r="H11" s="26"/>
      <c r="I11" s="26"/>
      <c r="J11" s="26"/>
      <c r="K11" s="9"/>
      <c r="L11" s="9"/>
      <c r="M11" s="9"/>
      <c r="N11" s="9"/>
      <c r="O11" s="9"/>
      <c r="P11" s="9"/>
    </row>
    <row r="12" spans="1:16" s="1" customFormat="1" ht="24.95" customHeight="1">
      <c r="A12" s="24"/>
      <c r="B12" s="22"/>
      <c r="C12" s="23"/>
      <c r="D12" s="23"/>
      <c r="E12" s="23"/>
      <c r="F12" s="23"/>
      <c r="G12" s="23"/>
      <c r="H12" s="23"/>
      <c r="I12" s="26"/>
      <c r="J12" s="26"/>
      <c r="K12" s="9"/>
      <c r="L12" s="9"/>
      <c r="M12" s="9"/>
      <c r="N12" s="9"/>
      <c r="O12" s="9"/>
      <c r="P12" s="9"/>
    </row>
    <row r="13" spans="1:16" s="1" customFormat="1" ht="24.95" customHeight="1">
      <c r="A13" s="24"/>
      <c r="B13" s="22"/>
      <c r="C13" s="23"/>
      <c r="D13" s="23"/>
      <c r="E13" s="23"/>
      <c r="F13" s="23"/>
      <c r="G13" s="23"/>
      <c r="H13" s="23"/>
      <c r="I13" s="26"/>
      <c r="J13" s="26"/>
      <c r="K13" s="9"/>
      <c r="L13" s="9"/>
      <c r="M13" s="9"/>
      <c r="N13" s="9"/>
      <c r="O13" s="9"/>
      <c r="P13" s="9"/>
    </row>
    <row r="14" spans="1:16" s="1" customFormat="1" ht="24.95" customHeight="1">
      <c r="A14" s="24"/>
      <c r="B14" s="22"/>
      <c r="C14" s="22"/>
      <c r="D14" s="23"/>
      <c r="E14" s="25"/>
      <c r="F14" s="25"/>
      <c r="G14" s="25"/>
      <c r="H14" s="26"/>
      <c r="I14" s="26"/>
      <c r="J14" s="26"/>
      <c r="K14" s="9"/>
      <c r="L14" s="9"/>
      <c r="M14" s="9"/>
      <c r="N14" s="9"/>
      <c r="O14" s="9"/>
      <c r="P14" s="9"/>
    </row>
    <row r="15" spans="1:16" s="1" customFormat="1" ht="24.95" customHeight="1">
      <c r="A15" s="125" t="s">
        <v>141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</row>
  </sheetData>
  <mergeCells count="20">
    <mergeCell ref="N4:N6"/>
    <mergeCell ref="O4:O6"/>
    <mergeCell ref="P4:P6"/>
    <mergeCell ref="A1:P2"/>
    <mergeCell ref="A3:H3"/>
    <mergeCell ref="N3:O3"/>
    <mergeCell ref="A15:M1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4</vt:i4>
      </vt:variant>
    </vt:vector>
  </HeadingPairs>
  <TitlesOfParts>
    <vt:vector size="15" baseType="lpstr">
      <vt:lpstr>部门收支预算总表（01）</vt:lpstr>
      <vt:lpstr>部门财政拨款收支预算总表（02）</vt:lpstr>
      <vt:lpstr>2021年部门一般公共预算支出表（表03）</vt:lpstr>
      <vt:lpstr>2021年部门政府性基金预算支出表（表04）</vt:lpstr>
      <vt:lpstr>2021年一般公共预算基本支出表（表05）</vt:lpstr>
      <vt:lpstr>2021年部门收入预算总表（06表）</vt:lpstr>
      <vt:lpstr>2021年部门支出预算总表（表07）</vt:lpstr>
      <vt:lpstr>部门预算支出核定表（08表）</vt:lpstr>
      <vt:lpstr>2021年部门采购预算表（表09）</vt:lpstr>
      <vt:lpstr>2021年三公经费额度表（表10）</vt:lpstr>
      <vt:lpstr>2021年部门预算财政拨款重点项目支出预算表（表11）</vt:lpstr>
      <vt:lpstr>'2021年部门收入预算总表（06表）'!Print_Area</vt:lpstr>
      <vt:lpstr>'2021年部门一般公共预算支出表（表03）'!Print_Area</vt:lpstr>
      <vt:lpstr>'部门收支预算总表（01）'!Print_Area</vt:lpstr>
      <vt:lpstr>'部门预算支出核定表（08表）'!Print_Area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2021-03-23T10:51:00Z</dcterms:created>
  <dcterms:modified xsi:type="dcterms:W3CDTF">2021-04-12T01:51:09Z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9C773CD58E364C4FA65869C62CDA276A</vt:lpwstr>
  </property>
  <property fmtid="{D5CDD505-2E9C-101B-9397-08002B2CF9AE}" pid="3" name="KSOProductBuildVer">
    <vt:lpwstr>2052-11.3.0.9228</vt:lpwstr>
  </property>
</Properties>
</file>