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925" windowHeight="10440"/>
  </bookViews>
  <sheets>
    <sheet name="2021年部门收支预算总表(表01)" sheetId="1" r:id="rId1"/>
    <sheet name="2021年部门财政拨款收支预算总表(表02)" sheetId="4" r:id="rId2"/>
    <sheet name="2021年部门一般公共预算支出表（表03）" sheetId="3" r:id="rId3"/>
    <sheet name="2021年部门政府性基金预算支出表（表04）" sheetId="5" r:id="rId4"/>
    <sheet name="2021年一般公共预算基本支出表(表05）" sheetId="6" r:id="rId5"/>
    <sheet name="2021年部门收入预算总表（表06）" sheetId="7" r:id="rId6"/>
    <sheet name="2021年部门支出预算总表（表07）" sheetId="8" r:id="rId7"/>
    <sheet name="2021年部门预算支出核定表(表08)" sheetId="9" r:id="rId8"/>
    <sheet name="2021年部门采购预算表(表09)" sheetId="10" r:id="rId9"/>
    <sheet name="2021年三公经费额度表（表10）" sheetId="11" r:id="rId10"/>
    <sheet name="2021年部门预算财政拨款重点项目支出预算表（表11）" sheetId="12" r:id="rId11"/>
  </sheets>
  <calcPr calcId="124519"/>
</workbook>
</file>

<file path=xl/calcChain.xml><?xml version="1.0" encoding="utf-8"?>
<calcChain xmlns="http://schemas.openxmlformats.org/spreadsheetml/2006/main">
  <c r="D23" i="1"/>
  <c r="B23"/>
  <c r="D18"/>
  <c r="B18"/>
  <c r="D10"/>
  <c r="D6"/>
</calcChain>
</file>

<file path=xl/sharedStrings.xml><?xml version="1.0" encoding="utf-8"?>
<sst xmlns="http://schemas.openxmlformats.org/spreadsheetml/2006/main" count="406" uniqueCount="245">
  <si>
    <t>2021年部门收支预算总表(表01)</t>
  </si>
  <si>
    <t>单位：温岭市人民政府行政服务中心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</si>
  <si>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</si>
  <si>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</si>
  <si>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</si>
  <si>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</si>
  <si>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</si>
  <si>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</si>
  <si>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</si>
  <si>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</si>
  <si>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</si>
  <si>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</si>
  <si>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</si>
  <si>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</si>
  <si>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</si>
  <si>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</si>
  <si>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</si>
  <si>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</si>
  <si>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</si>
  <si>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</si>
  <si>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</si>
  <si>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</si>
  <si>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</si>
  <si>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</si>
  <si>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</si>
  <si>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</si>
  <si>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</si>
  <si>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</si>
  <si>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</si>
  <si>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</si>
  <si>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</si>
  <si>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</si>
  <si>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</si>
  <si>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</si>
  <si>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2021年部门财政拨款收支预算总表(表02)</t>
  </si>
  <si>
    <t>2021年部门一般公共预算支出表（表03）</t>
  </si>
  <si>
    <t>单位名称</t>
  </si>
  <si>
    <t>总计</t>
  </si>
  <si>
    <t>149温岭市人民政府行政服务中心</t>
  </si>
  <si>
    <t>20103政府办公厅（室）及相关机构事务</t>
  </si>
  <si>
    <t>表</t>
  </si>
  <si>
    <t>2010301行政运行</t>
  </si>
  <si>
    <t>2010350事业运行</t>
  </si>
  <si>
    <t>2010399其他政府办公厅（室）及相关机构事务支出</t>
  </si>
  <si>
    <t>20805行政事业单位养老支出</t>
  </si>
  <si>
    <t>2080505机关事业单位基本养老保险缴费支出</t>
  </si>
  <si>
    <t>2080506机关事业单位职业年金缴费支出</t>
  </si>
  <si>
    <t>2021年部门政府性基金预算支出表（表04）</t>
  </si>
  <si>
    <t>229其他支出</t>
  </si>
  <si>
    <t>22904其他政府性基金及对应专项债务收入安排的支出</t>
  </si>
  <si>
    <t>2290401其他政府性基金安排的支出</t>
  </si>
  <si>
    <r>
      <rPr>
        <sz val="18"/>
        <rFont val="Arial"/>
        <family val="2"/>
      </rPr>
      <t>2021</t>
    </r>
    <r>
      <rPr>
        <sz val="18"/>
        <rFont val="宋体"/>
        <family val="3"/>
        <charset val="134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3"/>
        <charset val="134"/>
      </rPr>
      <t>表</t>
    </r>
    <r>
      <rPr>
        <sz val="18"/>
        <rFont val="Arial"/>
        <family val="2"/>
      </rPr>
      <t>05</t>
    </r>
    <r>
      <rPr>
        <sz val="18"/>
        <rFont val="宋体"/>
        <family val="3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</si>
  <si>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</si>
  <si>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</si>
  <si>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</si>
  <si>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</si>
  <si>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</si>
  <si>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</si>
  <si>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</si>
  <si>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</si>
  <si>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</si>
  <si>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</si>
  <si>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</si>
  <si>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</si>
  <si>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</si>
  <si>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</si>
  <si>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</si>
  <si>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</si>
  <si>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</si>
  <si>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</si>
  <si>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</si>
  <si>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</si>
  <si>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</si>
  <si>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</si>
  <si>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</si>
  <si>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</si>
  <si>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</si>
  <si>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</si>
  <si>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</si>
  <si>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</si>
  <si>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</si>
  <si>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</si>
  <si>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</si>
  <si>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</si>
  <si>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</si>
  <si>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</si>
  <si>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</si>
  <si>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</si>
  <si>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</si>
  <si>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</si>
  <si>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</si>
  <si>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</si>
  <si>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</si>
  <si>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</si>
  <si>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</si>
  <si>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</si>
  <si>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</si>
  <si>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</si>
  <si>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</si>
  <si>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</si>
  <si>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</si>
  <si>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</si>
  <si>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</si>
  <si>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</si>
  <si>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</si>
  <si>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</si>
  <si>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r>
      <rPr>
        <sz val="18"/>
        <rFont val="Arial"/>
        <family val="2"/>
      </rPr>
      <t>2021</t>
    </r>
    <r>
      <rPr>
        <sz val="18"/>
        <rFont val="宋体"/>
        <family val="3"/>
        <charset val="134"/>
      </rPr>
      <t>年部门收入预算总表（表</t>
    </r>
    <r>
      <rPr>
        <sz val="18"/>
        <rFont val="Arial"/>
        <family val="2"/>
      </rPr>
      <t>06</t>
    </r>
    <r>
      <rPr>
        <sz val="18"/>
        <rFont val="宋体"/>
        <family val="3"/>
        <charset val="134"/>
      </rPr>
      <t>）</t>
    </r>
  </si>
  <si>
    <t>财政拨款</t>
  </si>
  <si>
    <t>退库</t>
  </si>
  <si>
    <t>一般公共预算拨款收入</t>
  </si>
  <si>
    <t>省补助收入</t>
  </si>
  <si>
    <t>149001温岭市人民政府行政服务中心(本级)</t>
  </si>
  <si>
    <r>
      <rPr>
        <b/>
        <sz val="16"/>
        <rFont val="Arial"/>
        <family val="2"/>
      </rPr>
      <t>2021</t>
    </r>
    <r>
      <rPr>
        <b/>
        <sz val="16"/>
        <rFont val="宋体"/>
        <family val="3"/>
        <charset val="134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3"/>
        <charset val="134"/>
      </rPr>
      <t>）</t>
    </r>
  </si>
  <si>
    <t>上缴上级支出</t>
  </si>
  <si>
    <t>事业单位经营支出</t>
  </si>
  <si>
    <t>税金</t>
  </si>
  <si>
    <t>人员支出</t>
  </si>
  <si>
    <t>其他基本支出</t>
  </si>
  <si>
    <t>2021年部门预算支出核定表(表08)</t>
  </si>
  <si>
    <t>单位名称(项目类别/名称)</t>
  </si>
  <si>
    <t>功能科目名称</t>
  </si>
  <si>
    <t>合计</t>
  </si>
  <si>
    <t>国有资本经营预算收入</t>
  </si>
  <si>
    <t>温岭市人民政府行政服务中心</t>
  </si>
  <si>
    <t xml:space="preserve"> 温岭市人民政府行政服务中心(本级)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</si>
  <si>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</si>
  <si>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</si>
  <si>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</si>
  <si>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</si>
  <si>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</si>
  <si>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行政运行</t>
  </si>
  <si>
    <t>事业运行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</si>
  <si>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</si>
  <si>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</si>
  <si>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</si>
  <si>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</si>
  <si>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</si>
  <si>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</si>
  <si>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 “大厅导服”经费</t>
  </si>
  <si>
    <t>其他政府办公厅（室）及相关机构事务支出</t>
  </si>
  <si>
    <t xml:space="preserve">    “受办”分离改革人员经费</t>
  </si>
  <si>
    <t xml:space="preserve">    大楼物业管理费</t>
  </si>
  <si>
    <t>其他政府性基金安排的支出</t>
  </si>
  <si>
    <t xml:space="preserve">    房屋租赁费</t>
  </si>
  <si>
    <t xml:space="preserve">    市投资项目审批代办服务中心工作经费</t>
  </si>
  <si>
    <t xml:space="preserve">    市一次跑办公室“最多跑一次”经费</t>
  </si>
  <si>
    <t xml:space="preserve">    信息化运行与维护费</t>
  </si>
  <si>
    <t xml:space="preserve">    政务服务2.0项目经费</t>
  </si>
  <si>
    <t xml:space="preserve">    中心编外人员专项经费</t>
  </si>
  <si>
    <t xml:space="preserve">    中心场所日常运行费</t>
  </si>
  <si>
    <t xml:space="preserve">   发展建设类项目支出</t>
  </si>
  <si>
    <t xml:space="preserve">    办公设备购置费</t>
  </si>
  <si>
    <t>2021年部门采购预算表(表09)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</si>
  <si>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</si>
  <si>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</si>
  <si>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</si>
  <si>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</si>
  <si>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</si>
  <si>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</si>
  <si>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</si>
  <si>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</si>
  <si>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办公设备购置费</t>
  </si>
  <si>
    <t xml:space="preserve">   平板电脑</t>
  </si>
  <si>
    <t>平板电脑</t>
  </si>
  <si>
    <t>平板式微型计算机</t>
  </si>
  <si>
    <t>集中采购</t>
  </si>
  <si>
    <t>20</t>
  </si>
  <si>
    <t>台</t>
  </si>
  <si>
    <t xml:space="preserve">   A4纸</t>
  </si>
  <si>
    <t>A4纸</t>
  </si>
  <si>
    <t>复印纸</t>
  </si>
  <si>
    <t>100</t>
  </si>
  <si>
    <t>箱</t>
  </si>
  <si>
    <t xml:space="preserve">   硬盘</t>
  </si>
  <si>
    <t>硬盘</t>
  </si>
  <si>
    <t>移动存储设备</t>
  </si>
  <si>
    <t>2</t>
  </si>
  <si>
    <t>只</t>
  </si>
  <si>
    <t xml:space="preserve">   U盘</t>
  </si>
  <si>
    <t>U盘</t>
  </si>
  <si>
    <t>5</t>
  </si>
  <si>
    <t xml:space="preserve">   国产激光打印机</t>
  </si>
  <si>
    <t>国产激光打印机</t>
  </si>
  <si>
    <t>激光打印机</t>
  </si>
  <si>
    <t>3</t>
  </si>
  <si>
    <t xml:space="preserve">   国产一体机</t>
  </si>
  <si>
    <t>国产一体机</t>
  </si>
  <si>
    <t>1</t>
  </si>
  <si>
    <t xml:space="preserve">   路由器</t>
  </si>
  <si>
    <t>路由器</t>
  </si>
  <si>
    <t>路由器*</t>
  </si>
  <si>
    <t>15</t>
  </si>
  <si>
    <t>件</t>
  </si>
  <si>
    <t xml:space="preserve">   交换机</t>
  </si>
  <si>
    <t>交换机</t>
  </si>
  <si>
    <t>其他交换设备</t>
  </si>
  <si>
    <t>10</t>
  </si>
  <si>
    <t xml:space="preserve">   计算机</t>
  </si>
  <si>
    <t>计算机</t>
  </si>
  <si>
    <t>台式计算机*^</t>
  </si>
  <si>
    <t>6</t>
  </si>
  <si>
    <t xml:space="preserve">   办公椅</t>
  </si>
  <si>
    <t>办公椅</t>
  </si>
  <si>
    <t>其他椅凳类</t>
  </si>
  <si>
    <t>张</t>
  </si>
  <si>
    <t xml:space="preserve">   出件柜</t>
  </si>
  <si>
    <t>出件柜</t>
  </si>
  <si>
    <t>其他柜类</t>
  </si>
  <si>
    <t xml:space="preserve">  信息化运行与维护费</t>
  </si>
  <si>
    <t xml:space="preserve">   镇（街道）招投标管理系统光线路租赁</t>
  </si>
  <si>
    <t>镇（街道）招投标管理系统光线路租赁</t>
  </si>
  <si>
    <t>其他租赁服务</t>
  </si>
  <si>
    <t>次</t>
  </si>
  <si>
    <t xml:space="preserve">   综合性自助终端租赁</t>
  </si>
  <si>
    <t>综合性自助终端租赁</t>
  </si>
  <si>
    <t xml:space="preserve">   中介服务器租赁</t>
  </si>
  <si>
    <t>中介服务器租赁</t>
  </si>
  <si>
    <t xml:space="preserve">   市政务服务2.0框架服务</t>
  </si>
  <si>
    <t>市政务服务2.0框架服务</t>
  </si>
  <si>
    <t>其他专业技术服务</t>
  </si>
  <si>
    <t xml:space="preserve">   镇（街道）招投标管理系统政务云服务器租赁</t>
  </si>
  <si>
    <t>镇（街道）招投标管理系统政务云服务器租赁</t>
  </si>
  <si>
    <t xml:space="preserve">  “大厅导服”经费</t>
  </si>
  <si>
    <t xml:space="preserve">   大厅导示服务</t>
  </si>
  <si>
    <t>大厅导示服务</t>
  </si>
  <si>
    <t>其他商务服务</t>
  </si>
  <si>
    <t xml:space="preserve">  市一次跑办公室“最多跑一次”经费</t>
  </si>
  <si>
    <t xml:space="preserve">   电话测评</t>
  </si>
  <si>
    <t>电话测评</t>
  </si>
  <si>
    <t>市场调查和民意测验服务</t>
  </si>
  <si>
    <t>自行采购</t>
  </si>
  <si>
    <t>2021年三公经费额度表（表10）</t>
  </si>
  <si>
    <t>三公经费合计</t>
  </si>
  <si>
    <t>因公出国（境）经费</t>
  </si>
  <si>
    <t>车辆购置经费</t>
  </si>
  <si>
    <t>2021年部门预算财政拨款重点项目支出预算表（表11）</t>
  </si>
  <si>
    <t>项目名称</t>
  </si>
  <si>
    <t>镇（街道补助）</t>
  </si>
  <si>
    <t>项目绩效目标</t>
  </si>
  <si>
    <t>全面提高事项即办率、网上申报率、快递送达率，推动“跑一次”向“不用跑”转变</t>
    <phoneticPr fontId="4" type="noConversion"/>
  </si>
  <si>
    <t>温岭市人民政府行政服务中心</t>
    <phoneticPr fontId="4" type="noConversion"/>
  </si>
  <si>
    <t>加强安保管理，排除治安隐患、制止不法行为，维护中心良好秩序；做好消防管理等工作，保障安全生产工作环境；加强大楼的保洁、疫情防控工作，卫生状况达到要求，确保中心形象，给办事群众提供舒适环境。</t>
    <phoneticPr fontId="4" type="noConversion"/>
  </si>
  <si>
    <t>充分发挥互联网、大数据等信息技术优势，在各类资源交易中“用数据交易、以数据监管、让数据跑腿”，提升业务保障能力，提高群众满意度。</t>
    <phoneticPr fontId="4" type="noConversion"/>
  </si>
  <si>
    <t>推动政务服务由网上、掌上可办向好办、易办转变，提升业务能力和服务水平。</t>
    <phoneticPr fontId="4" type="noConversion"/>
  </si>
  <si>
    <t>租用大楼面积29421.16平方米，规范国有资产管理，保证大楼市场化运作，满足行政服务中心办公需要，提升群众办事满意度。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</si>
</sst>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0_);[Red]\(0\)"/>
    <numFmt numFmtId="177" formatCode="0.00_ "/>
    <numFmt numFmtId="178" formatCode="#,##0.00_ "/>
    <numFmt numFmtId="179" formatCode="0.00_ ;[Red]\-0.00\ "/>
    <numFmt numFmtId="180" formatCode="#,##0.00_);[Red]\-#,##0.00"/>
  </numFmts>
  <fonts count="27">
    <font>
      <sz val="12"/>
      <name val="宋体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b/>
      <sz val="18"/>
      <name val="黑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b/>
      <sz val="16"/>
      <name val="Arial"/>
      <family val="2"/>
    </font>
    <font>
      <b/>
      <sz val="10"/>
      <name val="宋体"/>
      <family val="3"/>
      <charset val="134"/>
    </font>
    <font>
      <b/>
      <sz val="9"/>
      <name val="Arial"/>
      <family val="2"/>
    </font>
    <font>
      <sz val="18"/>
      <name val="Arial"/>
      <family val="2"/>
    </font>
    <font>
      <sz val="10"/>
      <name val="宋体"/>
      <family val="3"/>
      <charset val="134"/>
    </font>
    <font>
      <b/>
      <sz val="16"/>
      <name val="方正楷体_GBK"/>
      <family val="4"/>
      <charset val="134"/>
    </font>
    <font>
      <sz val="12"/>
      <name val="Arial"/>
      <family val="2"/>
    </font>
    <font>
      <b/>
      <sz val="9"/>
      <name val="宋体"/>
      <family val="3"/>
      <charset val="134"/>
      <scheme val="minor"/>
    </font>
    <font>
      <sz val="16"/>
      <name val="楷体_GB2312"/>
      <charset val="134"/>
    </font>
    <font>
      <sz val="10.5"/>
      <name val="Calibri"/>
      <family val="2"/>
    </font>
    <font>
      <b/>
      <sz val="16"/>
      <name val="楷体_GB2312"/>
      <charset val="134"/>
    </font>
    <font>
      <sz val="11"/>
      <color theme="1"/>
      <name val="宋体"/>
      <family val="3"/>
      <charset val="134"/>
      <scheme val="minor"/>
    </font>
    <font>
      <sz val="18"/>
      <name val="宋体"/>
      <family val="3"/>
      <charset val="134"/>
    </font>
    <font>
      <sz val="12"/>
      <name val="宋体"/>
      <family val="3"/>
      <charset val="13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25" fillId="0" borderId="0">
      <alignment vertical="center"/>
    </xf>
    <xf numFmtId="0" fontId="4" fillId="0" borderId="0"/>
    <xf numFmtId="0" fontId="23" fillId="0" borderId="0">
      <alignment vertical="center"/>
    </xf>
    <xf numFmtId="0" fontId="5" fillId="0" borderId="0" applyNumberFormat="0" applyFont="0" applyFill="0" applyBorder="0" applyAlignment="0" applyProtection="0"/>
  </cellStyleXfs>
  <cellXfs count="129">
    <xf numFmtId="0" fontId="0" fillId="0" borderId="0" xfId="0">
      <alignment vertical="center"/>
    </xf>
    <xf numFmtId="49" fontId="2" fillId="0" borderId="0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5" fillId="0" borderId="0" xfId="5" applyAlignment="1">
      <alignment vertical="center"/>
    </xf>
    <xf numFmtId="0" fontId="5" fillId="0" borderId="0" xfId="5" applyNumberFormat="1" applyFill="1" applyBorder="1" applyAlignment="1">
      <alignment wrapText="1"/>
    </xf>
    <xf numFmtId="0" fontId="3" fillId="0" borderId="0" xfId="5" applyFont="1" applyFill="1" applyBorder="1" applyAlignment="1">
      <alignment horizontal="center" vertical="center" wrapText="1"/>
    </xf>
    <xf numFmtId="0" fontId="5" fillId="0" borderId="0" xfId="5" applyNumberFormat="1" applyFont="1" applyFill="1" applyBorder="1" applyAlignment="1">
      <alignment wrapText="1"/>
    </xf>
    <xf numFmtId="0" fontId="7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 wrapText="1"/>
    </xf>
    <xf numFmtId="178" fontId="10" fillId="0" borderId="2" xfId="4" applyNumberFormat="1" applyFont="1" applyFill="1" applyBorder="1" applyAlignment="1">
      <alignment horizontal="center" vertical="center" wrapText="1"/>
    </xf>
    <xf numFmtId="38" fontId="10" fillId="0" borderId="2" xfId="4" applyNumberFormat="1" applyFont="1" applyFill="1" applyBorder="1" applyAlignment="1">
      <alignment horizontal="center" vertical="center" wrapText="1"/>
    </xf>
    <xf numFmtId="176" fontId="11" fillId="0" borderId="1" xfId="4" applyNumberFormat="1" applyFont="1" applyFill="1" applyBorder="1" applyAlignment="1">
      <alignment horizontal="center" vertical="center" wrapText="1"/>
    </xf>
    <xf numFmtId="179" fontId="11" fillId="0" borderId="1" xfId="4" applyNumberFormat="1" applyFont="1" applyFill="1" applyBorder="1" applyAlignment="1">
      <alignment horizontal="center" vertical="center" wrapText="1"/>
    </xf>
    <xf numFmtId="177" fontId="11" fillId="0" borderId="1" xfId="4" applyNumberFormat="1" applyFont="1" applyFill="1" applyBorder="1" applyAlignment="1">
      <alignment horizontal="center" vertical="center" wrapText="1"/>
    </xf>
    <xf numFmtId="0" fontId="4" fillId="2" borderId="4" xfId="3" applyNumberFormat="1" applyFont="1" applyFill="1" applyBorder="1" applyAlignment="1" applyProtection="1">
      <alignment vertical="center"/>
    </xf>
    <xf numFmtId="0" fontId="4" fillId="0" borderId="0" xfId="3"/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left" vertical="center" wrapText="1"/>
    </xf>
    <xf numFmtId="0" fontId="4" fillId="0" borderId="1" xfId="3" applyNumberFormat="1" applyFont="1" applyFill="1" applyBorder="1" applyAlignment="1" applyProtection="1">
      <alignment horizontal="left" vertical="center"/>
    </xf>
    <xf numFmtId="4" fontId="4" fillId="0" borderId="1" xfId="3" applyNumberFormat="1" applyFont="1" applyFill="1" applyBorder="1" applyAlignment="1" applyProtection="1">
      <alignment horizontal="left" vertical="center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4" fillId="0" borderId="4" xfId="3" applyNumberFormat="1" applyFont="1" applyFill="1" applyBorder="1" applyAlignment="1" applyProtection="1">
      <alignment vertical="center"/>
    </xf>
    <xf numFmtId="0" fontId="4" fillId="0" borderId="4" xfId="3" applyNumberFormat="1" applyFont="1" applyFill="1" applyBorder="1" applyAlignment="1" applyProtection="1">
      <alignment horizontal="right" vertical="center"/>
    </xf>
    <xf numFmtId="0" fontId="4" fillId="2" borderId="0" xfId="3" applyNumberFormat="1" applyFont="1" applyFill="1" applyBorder="1" applyAlignment="1" applyProtection="1">
      <alignment horizontal="left" vertical="center" indent="1"/>
    </xf>
    <xf numFmtId="0" fontId="4" fillId="0" borderId="0" xfId="3" applyNumberFormat="1" applyFont="1" applyFill="1" applyBorder="1" applyAlignment="1" applyProtection="1">
      <alignment horizontal="left" vertical="center"/>
    </xf>
    <xf numFmtId="0" fontId="4" fillId="0" borderId="0" xfId="3" applyNumberFormat="1" applyFont="1" applyFill="1" applyBorder="1" applyAlignment="1" applyProtection="1">
      <alignment horizontal="right" vertical="center"/>
    </xf>
    <xf numFmtId="0" fontId="3" fillId="0" borderId="1" xfId="3" applyNumberFormat="1" applyFont="1" applyFill="1" applyBorder="1" applyAlignment="1" applyProtection="1">
      <alignment horizontal="left" vertical="center" indent="3"/>
    </xf>
    <xf numFmtId="0" fontId="3" fillId="0" borderId="1" xfId="3" applyNumberFormat="1" applyFont="1" applyFill="1" applyBorder="1" applyAlignment="1" applyProtection="1">
      <alignment vertical="center" wrapText="1"/>
    </xf>
    <xf numFmtId="0" fontId="25" fillId="0" borderId="0" xfId="2" applyAlignment="1"/>
    <xf numFmtId="0" fontId="13" fillId="0" borderId="0" xfId="2" applyFont="1" applyAlignment="1"/>
    <xf numFmtId="0" fontId="14" fillId="0" borderId="6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25" fillId="0" borderId="1" xfId="2" applyBorder="1" applyAlignment="1">
      <alignment horizontal="left"/>
    </xf>
    <xf numFmtId="0" fontId="25" fillId="0" borderId="1" xfId="2" applyBorder="1" applyAlignment="1">
      <alignment horizontal="right"/>
    </xf>
    <xf numFmtId="0" fontId="25" fillId="0" borderId="1" xfId="2" applyNumberFormat="1" applyBorder="1" applyAlignment="1">
      <alignment horizontal="right"/>
    </xf>
    <xf numFmtId="0" fontId="25" fillId="0" borderId="1" xfId="2" applyBorder="1" applyAlignment="1">
      <alignment horizontal="left" indent="1"/>
    </xf>
    <xf numFmtId="0" fontId="25" fillId="0" borderId="6" xfId="2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0" fontId="25" fillId="0" borderId="1" xfId="2" applyNumberFormat="1" applyBorder="1" applyAlignment="1"/>
    <xf numFmtId="0" fontId="16" fillId="0" borderId="10" xfId="2" applyFont="1" applyBorder="1" applyAlignment="1">
      <alignment horizontal="center"/>
    </xf>
    <xf numFmtId="0" fontId="16" fillId="0" borderId="0" xfId="2" applyNumberFormat="1" applyFont="1" applyAlignment="1">
      <alignment vertical="center" wrapText="1"/>
    </xf>
    <xf numFmtId="0" fontId="16" fillId="0" borderId="0" xfId="2" applyNumberFormat="1" applyFont="1" applyAlignment="1">
      <alignment horizontal="right" vertical="center"/>
    </xf>
    <xf numFmtId="0" fontId="16" fillId="0" borderId="1" xfId="2" applyNumberFormat="1" applyFont="1" applyBorder="1" applyAlignment="1">
      <alignment horizontal="center" vertical="center"/>
    </xf>
    <xf numFmtId="0" fontId="16" fillId="0" borderId="1" xfId="2" applyNumberFormat="1" applyFont="1" applyBorder="1" applyAlignment="1">
      <alignment vertical="center"/>
    </xf>
    <xf numFmtId="178" fontId="25" fillId="0" borderId="1" xfId="2" applyNumberFormat="1" applyBorder="1" applyAlignment="1">
      <alignment horizontal="center" vertical="center" wrapText="1"/>
    </xf>
    <xf numFmtId="0" fontId="25" fillId="0" borderId="1" xfId="2" applyBorder="1" applyAlignment="1">
      <alignment horizontal="left" vertical="center" indent="2"/>
    </xf>
    <xf numFmtId="0" fontId="16" fillId="0" borderId="1" xfId="2" applyFont="1" applyBorder="1" applyAlignment="1">
      <alignment horizontal="left" vertical="center" indent="2"/>
    </xf>
    <xf numFmtId="0" fontId="16" fillId="0" borderId="1" xfId="2" applyNumberFormat="1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 indent="2"/>
    </xf>
    <xf numFmtId="0" fontId="18" fillId="0" borderId="0" xfId="2" applyFont="1" applyBorder="1" applyAlignment="1">
      <alignment vertical="center" wrapText="1"/>
    </xf>
    <xf numFmtId="40" fontId="25" fillId="0" borderId="0" xfId="2" applyNumberFormat="1" applyAlignment="1"/>
    <xf numFmtId="40" fontId="18" fillId="0" borderId="0" xfId="2" applyNumberFormat="1" applyFont="1" applyBorder="1" applyAlignment="1">
      <alignment vertical="center"/>
    </xf>
    <xf numFmtId="40" fontId="0" fillId="0" borderId="0" xfId="2" applyNumberFormat="1" applyFont="1" applyBorder="1" applyAlignment="1">
      <alignment vertical="center"/>
    </xf>
    <xf numFmtId="0" fontId="19" fillId="0" borderId="1" xfId="2" applyFont="1" applyBorder="1" applyAlignment="1">
      <alignment horizontal="center" vertical="center" wrapText="1"/>
    </xf>
    <xf numFmtId="40" fontId="13" fillId="0" borderId="1" xfId="2" applyNumberFormat="1" applyFont="1" applyBorder="1" applyAlignment="1">
      <alignment horizontal="center" vertical="center"/>
    </xf>
    <xf numFmtId="40" fontId="19" fillId="0" borderId="1" xfId="2" applyNumberFormat="1" applyFont="1" applyBorder="1" applyAlignment="1">
      <alignment horizontal="center" vertical="center"/>
    </xf>
    <xf numFmtId="0" fontId="16" fillId="0" borderId="1" xfId="2" applyFont="1" applyBorder="1" applyAlignment="1">
      <alignment horizontal="left"/>
    </xf>
    <xf numFmtId="0" fontId="16" fillId="0" borderId="1" xfId="2" applyNumberFormat="1" applyFont="1" applyBorder="1" applyAlignment="1"/>
    <xf numFmtId="0" fontId="16" fillId="0" borderId="1" xfId="2" applyFont="1" applyBorder="1" applyAlignment="1">
      <alignment horizontal="left" indent="1"/>
    </xf>
    <xf numFmtId="0" fontId="16" fillId="0" borderId="1" xfId="2" applyFont="1" applyBorder="1" applyAlignment="1">
      <alignment horizontal="left" indent="2"/>
    </xf>
    <xf numFmtId="0" fontId="16" fillId="0" borderId="1" xfId="2" applyFont="1" applyBorder="1" applyAlignment="1">
      <alignment horizontal="left" indent="3"/>
    </xf>
    <xf numFmtId="0" fontId="18" fillId="0" borderId="0" xfId="0" applyFont="1" applyBorder="1" applyAlignment="1">
      <alignment vertical="center" wrapText="1"/>
    </xf>
    <xf numFmtId="40" fontId="0" fillId="0" borderId="0" xfId="0" applyNumberFormat="1" applyAlignment="1"/>
    <xf numFmtId="40" fontId="18" fillId="0" borderId="0" xfId="0" applyNumberFormat="1" applyFont="1" applyBorder="1" applyAlignment="1">
      <alignment vertical="center"/>
    </xf>
    <xf numFmtId="40" fontId="0" fillId="0" borderId="0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40" fontId="13" fillId="0" borderId="2" xfId="0" applyNumberFormat="1" applyFont="1" applyBorder="1" applyAlignment="1">
      <alignment horizontal="center" vertical="center"/>
    </xf>
    <xf numFmtId="40" fontId="19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6" fillId="0" borderId="1" xfId="0" applyNumberFormat="1" applyFont="1" applyBorder="1" applyAlignment="1"/>
    <xf numFmtId="0" fontId="16" fillId="0" borderId="1" xfId="0" applyFont="1" applyBorder="1" applyAlignment="1">
      <alignment horizontal="left" indent="1"/>
    </xf>
    <xf numFmtId="0" fontId="0" fillId="0" borderId="0" xfId="0" applyFont="1">
      <alignment vertical="center"/>
    </xf>
    <xf numFmtId="0" fontId="16" fillId="0" borderId="1" xfId="0" applyFont="1" applyBorder="1" applyAlignment="1">
      <alignment horizontal="left" indent="2"/>
    </xf>
    <xf numFmtId="0" fontId="21" fillId="0" borderId="0" xfId="0" applyFont="1" applyBorder="1" applyAlignment="1"/>
    <xf numFmtId="0" fontId="4" fillId="0" borderId="0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80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4" fillId="0" borderId="0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0" fontId="16" fillId="0" borderId="12" xfId="5" applyNumberFormat="1" applyFont="1" applyFill="1" applyBorder="1" applyAlignment="1">
      <alignment vertical="center" wrapText="1"/>
    </xf>
    <xf numFmtId="4" fontId="4" fillId="0" borderId="12" xfId="5" applyNumberFormat="1" applyFont="1" applyBorder="1" applyAlignment="1">
      <alignment horizontal="right" vertical="center"/>
    </xf>
    <xf numFmtId="0" fontId="26" fillId="0" borderId="12" xfId="5" applyNumberFormat="1" applyFont="1" applyFill="1" applyBorder="1" applyAlignment="1">
      <alignment horizontal="center" vertical="center" wrapText="1"/>
    </xf>
    <xf numFmtId="4" fontId="4" fillId="0" borderId="12" xfId="3" applyNumberFormat="1" applyFont="1" applyFill="1" applyBorder="1" applyAlignment="1" applyProtection="1">
      <alignment horizontal="right" vertical="center"/>
    </xf>
    <xf numFmtId="3" fontId="4" fillId="0" borderId="12" xfId="3" applyNumberFormat="1" applyFont="1" applyFill="1" applyBorder="1" applyAlignment="1" applyProtection="1">
      <alignment horizontal="center" vertical="center" wrapText="1"/>
    </xf>
    <xf numFmtId="4" fontId="4" fillId="0" borderId="12" xfId="5" applyNumberFormat="1" applyFont="1" applyBorder="1" applyAlignment="1">
      <alignment horizontal="center" vertical="center"/>
    </xf>
    <xf numFmtId="0" fontId="4" fillId="0" borderId="12" xfId="5" applyNumberFormat="1" applyFont="1" applyBorder="1" applyAlignment="1">
      <alignment horizontal="left" vertical="center" wrapText="1"/>
    </xf>
    <xf numFmtId="49" fontId="4" fillId="0" borderId="12" xfId="3" applyNumberFormat="1" applyFont="1" applyFill="1" applyBorder="1" applyAlignment="1" applyProtection="1">
      <alignment horizontal="left" vertical="center" wrapText="1"/>
    </xf>
    <xf numFmtId="0" fontId="4" fillId="0" borderId="12" xfId="3" applyNumberFormat="1" applyFont="1" applyFill="1" applyBorder="1" applyAlignment="1" applyProtection="1">
      <alignment vertical="center" wrapText="1"/>
    </xf>
    <xf numFmtId="49" fontId="4" fillId="3" borderId="0" xfId="0" applyNumberFormat="1" applyFont="1" applyFill="1" applyBorder="1" applyAlignment="1">
      <alignment horizontal="left" vertical="center"/>
    </xf>
    <xf numFmtId="0" fontId="0" fillId="0" borderId="0" xfId="0" applyAlignment="1"/>
    <xf numFmtId="49" fontId="3" fillId="0" borderId="1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5" fillId="0" borderId="0" xfId="2" applyNumberFormat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5" fillId="0" borderId="7" xfId="2" applyBorder="1" applyAlignment="1">
      <alignment horizontal="center" vertical="center" wrapText="1"/>
    </xf>
    <xf numFmtId="0" fontId="25" fillId="0" borderId="8" xfId="2" applyBorder="1" applyAlignment="1">
      <alignment horizontal="center" vertical="center" wrapText="1"/>
    </xf>
    <xf numFmtId="0" fontId="25" fillId="0" borderId="9" xfId="2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25" fillId="0" borderId="5" xfId="2" applyBorder="1" applyAlignment="1">
      <alignment horizontal="center" vertical="center" wrapText="1"/>
    </xf>
    <xf numFmtId="0" fontId="25" fillId="0" borderId="6" xfId="2" applyBorder="1" applyAlignment="1">
      <alignment horizontal="center" vertical="center" wrapText="1"/>
    </xf>
    <xf numFmtId="0" fontId="25" fillId="0" borderId="11" xfId="2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1" fillId="0" borderId="0" xfId="3" applyNumberFormat="1" applyFont="1" applyFill="1" applyBorder="1" applyAlignment="1" applyProtection="1">
      <alignment horizontal="center" vertical="center"/>
    </xf>
    <xf numFmtId="0" fontId="2" fillId="0" borderId="0" xfId="3" applyNumberFormat="1" applyFont="1" applyFill="1" applyBorder="1" applyAlignment="1" applyProtection="1">
      <alignment horizontal="center" vertical="center"/>
    </xf>
    <xf numFmtId="0" fontId="6" fillId="0" borderId="0" xfId="4" applyFont="1" applyBorder="1" applyAlignment="1">
      <alignment horizontal="center" vertical="center" wrapText="1"/>
    </xf>
    <xf numFmtId="49" fontId="1" fillId="0" borderId="0" xfId="5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</cellXfs>
  <cellStyles count="6">
    <cellStyle name="常规" xfId="0" builtinId="0"/>
    <cellStyle name="常规 2" xfId="2"/>
    <cellStyle name="常规 2 2" xfId="1"/>
    <cellStyle name="常规 3" xfId="3"/>
    <cellStyle name="常规 4" xfId="4"/>
    <cellStyle name="常规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B6" sqref="B6:B9"/>
    </sheetView>
  </sheetViews>
  <sheetFormatPr defaultColWidth="31.125" defaultRowHeight="14.25"/>
  <cols>
    <col min="1" max="16384" width="31.125" style="85"/>
  </cols>
  <sheetData>
    <row r="1" spans="1:4">
      <c r="A1" s="101" t="s">
        <v>0</v>
      </c>
      <c r="B1" s="99"/>
      <c r="C1" s="99"/>
      <c r="D1" s="99"/>
    </row>
    <row r="2" spans="1:4" ht="22.5" customHeight="1">
      <c r="A2" s="99"/>
      <c r="B2" s="99"/>
      <c r="C2" s="99"/>
      <c r="D2" s="99"/>
    </row>
    <row r="3" spans="1:4" ht="24.95" customHeight="1">
      <c r="A3" s="98" t="s">
        <v>1</v>
      </c>
      <c r="B3" s="99"/>
      <c r="D3" s="86" t="s">
        <v>2</v>
      </c>
    </row>
    <row r="4" spans="1:4" ht="24.95" customHeight="1">
      <c r="A4" s="100" t="s">
        <v>3</v>
      </c>
      <c r="B4" s="100"/>
      <c r="C4" s="100" t="s">
        <v>4</v>
      </c>
      <c r="D4" s="100"/>
    </row>
    <row r="5" spans="1:4" ht="24.95" customHeight="1">
      <c r="A5" s="80" t="s">
        <v>5</v>
      </c>
      <c r="B5" s="80" t="s">
        <v>6</v>
      </c>
      <c r="C5" s="80" t="s">
        <v>5</v>
      </c>
      <c r="D5" s="80" t="s">
        <v>6</v>
      </c>
    </row>
    <row r="6" spans="1:4" ht="24.95" customHeight="1">
      <c r="A6" s="81" t="s">
        <v>7</v>
      </c>
      <c r="B6" s="82">
        <v>15460538.32</v>
      </c>
      <c r="C6" s="81" t="s">
        <v>8</v>
      </c>
      <c r="D6" s="83">
        <f>SUM(D7:D9)</f>
        <v>6517121.3200000003</v>
      </c>
    </row>
    <row r="7" spans="1:4" ht="24.95" customHeight="1">
      <c r="A7" s="81" t="s">
        <v>9</v>
      </c>
      <c r="B7" s="82"/>
      <c r="C7" s="81" t="s">
        <v>10</v>
      </c>
      <c r="D7" s="83">
        <v>4725141.32</v>
      </c>
    </row>
    <row r="8" spans="1:4" ht="24.95" customHeight="1">
      <c r="A8" s="81" t="s">
        <v>11</v>
      </c>
      <c r="B8" s="82"/>
      <c r="C8" s="81" t="s">
        <v>12</v>
      </c>
      <c r="D8" s="83">
        <v>1766200</v>
      </c>
    </row>
    <row r="9" spans="1:4" ht="24.95" customHeight="1">
      <c r="A9" s="81" t="s">
        <v>13</v>
      </c>
      <c r="B9" s="82">
        <v>12650000</v>
      </c>
      <c r="C9" s="81" t="s">
        <v>14</v>
      </c>
      <c r="D9" s="83">
        <v>25780</v>
      </c>
    </row>
    <row r="10" spans="1:4" ht="24.95" customHeight="1">
      <c r="A10" s="81" t="s">
        <v>15</v>
      </c>
      <c r="B10" s="82"/>
      <c r="C10" s="81" t="s">
        <v>16</v>
      </c>
      <c r="D10" s="83">
        <f>SUM(D11:D17)</f>
        <v>21593417</v>
      </c>
    </row>
    <row r="11" spans="1:4" ht="24.95" customHeight="1">
      <c r="A11" s="81" t="s">
        <v>17</v>
      </c>
      <c r="B11" s="82"/>
      <c r="C11" s="81" t="s">
        <v>18</v>
      </c>
      <c r="D11" s="83">
        <v>21400000</v>
      </c>
    </row>
    <row r="12" spans="1:4" ht="24.95" customHeight="1">
      <c r="A12" s="81" t="s">
        <v>19</v>
      </c>
      <c r="B12" s="82"/>
      <c r="C12" s="81" t="s">
        <v>20</v>
      </c>
      <c r="D12" s="83"/>
    </row>
    <row r="13" spans="1:4" ht="24.95" customHeight="1">
      <c r="A13" s="81"/>
      <c r="B13" s="82"/>
      <c r="C13" s="81" t="s">
        <v>21</v>
      </c>
      <c r="D13" s="83">
        <v>193417</v>
      </c>
    </row>
    <row r="14" spans="1:4" ht="24.95" customHeight="1">
      <c r="A14" s="81"/>
      <c r="B14" s="82"/>
      <c r="C14" s="81" t="s">
        <v>22</v>
      </c>
      <c r="D14" s="83">
        <v>0</v>
      </c>
    </row>
    <row r="15" spans="1:4" ht="24.95" customHeight="1">
      <c r="A15" s="81"/>
      <c r="B15" s="82"/>
      <c r="C15" s="81" t="s">
        <v>23</v>
      </c>
      <c r="D15" s="83"/>
    </row>
    <row r="16" spans="1:4" ht="24.95" customHeight="1">
      <c r="A16" s="81"/>
      <c r="B16" s="82"/>
      <c r="C16" s="81" t="s">
        <v>24</v>
      </c>
      <c r="D16" s="83"/>
    </row>
    <row r="17" spans="1:4" ht="24.95" customHeight="1">
      <c r="A17" s="81"/>
      <c r="B17" s="82"/>
      <c r="C17" s="81" t="s">
        <v>25</v>
      </c>
      <c r="D17" s="83"/>
    </row>
    <row r="18" spans="1:4" ht="24.95" customHeight="1">
      <c r="A18" s="84" t="s">
        <v>26</v>
      </c>
      <c r="B18" s="82">
        <f>SUM(B6:B17)</f>
        <v>28110538.32</v>
      </c>
      <c r="C18" s="84" t="s">
        <v>27</v>
      </c>
      <c r="D18" s="83">
        <f>D10+D6</f>
        <v>28110538.32</v>
      </c>
    </row>
    <row r="19" spans="1:4" ht="24.95" customHeight="1">
      <c r="A19" s="81" t="s">
        <v>28</v>
      </c>
      <c r="B19" s="82"/>
      <c r="C19" s="81"/>
      <c r="D19" s="83"/>
    </row>
    <row r="20" spans="1:4" ht="24.95" customHeight="1">
      <c r="A20" s="81" t="s">
        <v>29</v>
      </c>
      <c r="B20" s="82"/>
      <c r="C20" s="81"/>
      <c r="D20" s="83"/>
    </row>
    <row r="21" spans="1:4" ht="24.95" customHeight="1">
      <c r="A21" s="81" t="s">
        <v>30</v>
      </c>
      <c r="B21" s="82"/>
      <c r="C21" s="81"/>
      <c r="D21" s="83"/>
    </row>
    <row r="22" spans="1:4" ht="24.95" customHeight="1">
      <c r="A22" s="81" t="s">
        <v>31</v>
      </c>
      <c r="B22" s="82"/>
      <c r="C22" s="81"/>
      <c r="D22" s="83"/>
    </row>
    <row r="23" spans="1:4" ht="24.95" customHeight="1">
      <c r="A23" s="84" t="s">
        <v>32</v>
      </c>
      <c r="B23" s="87">
        <f>SUM(B18:B21)</f>
        <v>28110538.32</v>
      </c>
      <c r="C23" s="84" t="s">
        <v>33</v>
      </c>
      <c r="D23" s="88">
        <f>D18</f>
        <v>28110538.32</v>
      </c>
    </row>
  </sheetData>
  <mergeCells count="4">
    <mergeCell ref="A3:B3"/>
    <mergeCell ref="A4:B4"/>
    <mergeCell ref="C4:D4"/>
    <mergeCell ref="A1:D2"/>
  </mergeCells>
  <phoneticPr fontId="4" type="noConversion"/>
  <pageMargins left="0.75" right="0.75" top="1" bottom="1" header="0.51180555555555596" footer="0.51180555555555596"/>
  <pageSetup paperSize="9" firstPageNumber="4294963191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1"/>
    </sheetView>
  </sheetViews>
  <sheetFormatPr defaultColWidth="9" defaultRowHeight="14.25"/>
  <cols>
    <col min="1" max="1" width="20" customWidth="1"/>
    <col min="2" max="2" width="17.875" customWidth="1"/>
    <col min="3" max="3" width="11" customWidth="1"/>
    <col min="4" max="4" width="18.125" customWidth="1"/>
    <col min="5" max="5" width="15.125" customWidth="1"/>
    <col min="6" max="6" width="14.5" customWidth="1"/>
  </cols>
  <sheetData>
    <row r="1" spans="1:6" ht="22.5">
      <c r="A1" s="123" t="s">
        <v>231</v>
      </c>
      <c r="B1" s="123"/>
      <c r="C1" s="123"/>
      <c r="D1" s="123"/>
      <c r="E1" s="123"/>
      <c r="F1" s="123"/>
    </row>
    <row r="2" spans="1:6" ht="22.5">
      <c r="A2" s="7"/>
      <c r="B2" s="7"/>
      <c r="C2" s="7"/>
      <c r="D2" s="7"/>
      <c r="E2" s="7"/>
      <c r="F2" s="8" t="s">
        <v>2</v>
      </c>
    </row>
    <row r="3" spans="1:6" ht="42.75">
      <c r="A3" s="9" t="s">
        <v>36</v>
      </c>
      <c r="B3" s="10" t="s">
        <v>232</v>
      </c>
      <c r="C3" s="10" t="s">
        <v>233</v>
      </c>
      <c r="D3" s="11" t="s">
        <v>81</v>
      </c>
      <c r="E3" s="12" t="s">
        <v>88</v>
      </c>
      <c r="F3" s="10" t="s">
        <v>234</v>
      </c>
    </row>
    <row r="4" spans="1:6" ht="27">
      <c r="A4" s="13" t="s">
        <v>111</v>
      </c>
      <c r="B4" s="14">
        <v>47987</v>
      </c>
      <c r="C4" s="15">
        <v>0</v>
      </c>
      <c r="D4" s="15">
        <v>47987</v>
      </c>
      <c r="E4" s="15">
        <v>0</v>
      </c>
      <c r="F4" s="15">
        <v>0</v>
      </c>
    </row>
  </sheetData>
  <mergeCells count="1">
    <mergeCell ref="A1:F1"/>
  </mergeCells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N12" sqref="N12"/>
    </sheetView>
  </sheetViews>
  <sheetFormatPr defaultColWidth="9" defaultRowHeight="14.25"/>
  <cols>
    <col min="1" max="1" width="15.125" customWidth="1"/>
    <col min="2" max="2" width="22.875" customWidth="1"/>
    <col min="3" max="3" width="10.375"/>
    <col min="4" max="4" width="11.25"/>
    <col min="5" max="5" width="6.75" customWidth="1"/>
    <col min="6" max="6" width="6.375" customWidth="1"/>
    <col min="7" max="7" width="6.625" customWidth="1"/>
    <col min="8" max="8" width="6.5" customWidth="1"/>
    <col min="10" max="10" width="6.125" customWidth="1"/>
    <col min="11" max="11" width="6.375" customWidth="1"/>
    <col min="12" max="12" width="7.75" customWidth="1"/>
    <col min="13" max="13" width="10.75" customWidth="1"/>
    <col min="14" max="14" width="26.625" customWidth="1"/>
  </cols>
  <sheetData>
    <row r="1" spans="1:14">
      <c r="A1" s="124" t="s">
        <v>235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5" t="s">
        <v>2</v>
      </c>
    </row>
    <row r="4" spans="1:14">
      <c r="A4" s="128" t="s">
        <v>36</v>
      </c>
      <c r="B4" s="128" t="s">
        <v>236</v>
      </c>
      <c r="C4" s="127" t="s">
        <v>107</v>
      </c>
      <c r="D4" s="127"/>
      <c r="E4" s="127"/>
      <c r="F4" s="127"/>
      <c r="G4" s="127"/>
      <c r="H4" s="127" t="s">
        <v>11</v>
      </c>
      <c r="I4" s="127" t="s">
        <v>122</v>
      </c>
      <c r="J4" s="125" t="s">
        <v>15</v>
      </c>
      <c r="K4" s="125" t="s">
        <v>19</v>
      </c>
      <c r="L4" s="125" t="s">
        <v>237</v>
      </c>
      <c r="M4" s="127" t="s">
        <v>37</v>
      </c>
      <c r="N4" s="127" t="s">
        <v>238</v>
      </c>
    </row>
    <row r="5" spans="1:14" ht="22.5">
      <c r="A5" s="128"/>
      <c r="B5" s="128"/>
      <c r="C5" s="2" t="s">
        <v>109</v>
      </c>
      <c r="D5" s="2" t="s">
        <v>13</v>
      </c>
      <c r="E5" s="2" t="s">
        <v>110</v>
      </c>
      <c r="F5" s="2" t="s">
        <v>29</v>
      </c>
      <c r="G5" s="2" t="s">
        <v>30</v>
      </c>
      <c r="H5" s="127"/>
      <c r="I5" s="127"/>
      <c r="J5" s="126"/>
      <c r="K5" s="126"/>
      <c r="L5" s="126"/>
      <c r="M5" s="127"/>
      <c r="N5" s="127"/>
    </row>
    <row r="6" spans="1:14" ht="36">
      <c r="A6" s="95" t="s">
        <v>240</v>
      </c>
      <c r="B6" s="96" t="s">
        <v>226</v>
      </c>
      <c r="C6" s="90">
        <v>600000</v>
      </c>
      <c r="D6" s="90"/>
      <c r="E6" s="90"/>
      <c r="F6" s="90"/>
      <c r="G6" s="90"/>
      <c r="H6" s="90"/>
      <c r="I6" s="90"/>
      <c r="J6" s="90"/>
      <c r="K6" s="90"/>
      <c r="L6" s="90"/>
      <c r="M6" s="91">
        <v>600000</v>
      </c>
      <c r="N6" s="89" t="s">
        <v>239</v>
      </c>
    </row>
    <row r="7" spans="1:14" ht="42" customHeight="1">
      <c r="A7" s="95" t="s">
        <v>240</v>
      </c>
      <c r="B7" s="96" t="s">
        <v>217</v>
      </c>
      <c r="C7" s="90">
        <v>250000</v>
      </c>
      <c r="D7" s="90"/>
      <c r="E7" s="90"/>
      <c r="F7" s="90"/>
      <c r="G7" s="90"/>
      <c r="H7" s="90"/>
      <c r="I7" s="90"/>
      <c r="J7" s="90"/>
      <c r="K7" s="90"/>
      <c r="L7" s="90"/>
      <c r="M7" s="91">
        <v>250000</v>
      </c>
      <c r="N7" s="89" t="s">
        <v>243</v>
      </c>
    </row>
    <row r="8" spans="1:14" ht="48.75" customHeight="1">
      <c r="A8" s="95" t="s">
        <v>240</v>
      </c>
      <c r="B8" s="97" t="s">
        <v>146</v>
      </c>
      <c r="C8" s="92">
        <v>1031900</v>
      </c>
      <c r="D8" s="90"/>
      <c r="E8" s="90"/>
      <c r="F8" s="90"/>
      <c r="G8" s="90"/>
      <c r="H8" s="90"/>
      <c r="I8" s="90"/>
      <c r="J8" s="90"/>
      <c r="K8" s="90"/>
      <c r="L8" s="90"/>
      <c r="M8" s="93">
        <v>1031900</v>
      </c>
      <c r="N8" s="89" t="s">
        <v>242</v>
      </c>
    </row>
    <row r="9" spans="1:14" ht="81.75" customHeight="1">
      <c r="A9" s="95" t="s">
        <v>240</v>
      </c>
      <c r="B9" s="97" t="s">
        <v>141</v>
      </c>
      <c r="C9" s="90"/>
      <c r="D9" s="90">
        <v>2650000</v>
      </c>
      <c r="E9" s="90"/>
      <c r="F9" s="90"/>
      <c r="G9" s="90"/>
      <c r="H9" s="90"/>
      <c r="I9" s="90"/>
      <c r="J9" s="90"/>
      <c r="K9" s="90"/>
      <c r="L9" s="90"/>
      <c r="M9" s="94">
        <v>2650000</v>
      </c>
      <c r="N9" s="89" t="s">
        <v>241</v>
      </c>
    </row>
    <row r="10" spans="1:14" ht="67.5" customHeight="1">
      <c r="A10" s="95" t="s">
        <v>240</v>
      </c>
      <c r="B10" s="97" t="s">
        <v>143</v>
      </c>
      <c r="C10" s="90"/>
      <c r="D10" s="90">
        <v>10000000</v>
      </c>
      <c r="E10" s="90"/>
      <c r="F10" s="90"/>
      <c r="G10" s="90"/>
      <c r="H10" s="90"/>
      <c r="I10" s="90"/>
      <c r="J10" s="90"/>
      <c r="K10" s="90"/>
      <c r="L10" s="90"/>
      <c r="M10" s="94">
        <v>10000000</v>
      </c>
      <c r="N10" s="89" t="s">
        <v>244</v>
      </c>
    </row>
    <row r="11" spans="1:1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62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</sheetData>
  <mergeCells count="11">
    <mergeCell ref="A1:N2"/>
    <mergeCell ref="J4:J5"/>
    <mergeCell ref="K4:K5"/>
    <mergeCell ref="L4:L5"/>
    <mergeCell ref="M4:M5"/>
    <mergeCell ref="N4:N5"/>
    <mergeCell ref="C4:G4"/>
    <mergeCell ref="A4:A5"/>
    <mergeCell ref="B4:B5"/>
    <mergeCell ref="H4:H5"/>
    <mergeCell ref="I4:I5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sqref="A1:D2"/>
    </sheetView>
  </sheetViews>
  <sheetFormatPr defaultColWidth="9" defaultRowHeight="14.25"/>
  <cols>
    <col min="1" max="3" width="26.75" customWidth="1"/>
    <col min="4" max="4" width="27.5" customWidth="1"/>
  </cols>
  <sheetData>
    <row r="1" spans="1:4">
      <c r="A1" s="103" t="s">
        <v>34</v>
      </c>
      <c r="B1" s="103"/>
      <c r="C1" s="103"/>
      <c r="D1" s="103"/>
    </row>
    <row r="2" spans="1:4">
      <c r="A2" s="103"/>
      <c r="B2" s="103"/>
      <c r="C2" s="103"/>
      <c r="D2" s="103"/>
    </row>
    <row r="3" spans="1:4">
      <c r="A3" s="102" t="s">
        <v>1</v>
      </c>
      <c r="B3" s="102"/>
      <c r="C3" s="78"/>
      <c r="D3" s="79" t="s">
        <v>2</v>
      </c>
    </row>
    <row r="4" spans="1:4" ht="27" customHeight="1">
      <c r="A4" s="100" t="s">
        <v>3</v>
      </c>
      <c r="B4" s="100"/>
      <c r="C4" s="100" t="s">
        <v>4</v>
      </c>
      <c r="D4" s="100"/>
    </row>
    <row r="5" spans="1:4" ht="27" customHeight="1">
      <c r="A5" s="80" t="s">
        <v>5</v>
      </c>
      <c r="B5" s="80" t="s">
        <v>6</v>
      </c>
      <c r="C5" s="80" t="s">
        <v>5</v>
      </c>
      <c r="D5" s="80" t="s">
        <v>6</v>
      </c>
    </row>
    <row r="6" spans="1:4" ht="27" customHeight="1">
      <c r="A6" s="81" t="s">
        <v>7</v>
      </c>
      <c r="B6" s="82">
        <v>15460538.32</v>
      </c>
      <c r="C6" s="81" t="s">
        <v>8</v>
      </c>
      <c r="D6" s="83">
        <v>6517121.3200000003</v>
      </c>
    </row>
    <row r="7" spans="1:4" ht="27" customHeight="1">
      <c r="A7" s="81" t="s">
        <v>13</v>
      </c>
      <c r="B7" s="82">
        <v>12650000</v>
      </c>
      <c r="C7" s="81" t="s">
        <v>10</v>
      </c>
      <c r="D7" s="83">
        <v>4725141.32</v>
      </c>
    </row>
    <row r="8" spans="1:4" ht="27" customHeight="1">
      <c r="A8" s="81"/>
      <c r="B8" s="82"/>
      <c r="C8" s="81" t="s">
        <v>12</v>
      </c>
      <c r="D8" s="83">
        <v>1766200</v>
      </c>
    </row>
    <row r="9" spans="1:4" ht="27" customHeight="1">
      <c r="A9" s="81"/>
      <c r="B9" s="82"/>
      <c r="C9" s="81" t="s">
        <v>14</v>
      </c>
      <c r="D9" s="83">
        <v>25780</v>
      </c>
    </row>
    <row r="10" spans="1:4" ht="27" customHeight="1">
      <c r="A10" s="81"/>
      <c r="B10" s="82"/>
      <c r="C10" s="81" t="s">
        <v>16</v>
      </c>
      <c r="D10" s="83">
        <v>21593417</v>
      </c>
    </row>
    <row r="11" spans="1:4" ht="27" customHeight="1">
      <c r="A11" s="81"/>
      <c r="B11" s="82"/>
      <c r="C11" s="81" t="s">
        <v>18</v>
      </c>
      <c r="D11" s="83">
        <v>21400000</v>
      </c>
    </row>
    <row r="12" spans="1:4" ht="27" customHeight="1">
      <c r="A12" s="81"/>
      <c r="B12" s="82"/>
      <c r="C12" s="81" t="s">
        <v>20</v>
      </c>
      <c r="D12" s="83"/>
    </row>
    <row r="13" spans="1:4" ht="27" customHeight="1">
      <c r="A13" s="81"/>
      <c r="B13" s="82"/>
      <c r="C13" s="81" t="s">
        <v>21</v>
      </c>
      <c r="D13" s="83">
        <v>193417</v>
      </c>
    </row>
    <row r="14" spans="1:4" ht="27" customHeight="1">
      <c r="A14" s="81"/>
      <c r="B14" s="82"/>
      <c r="C14" s="81" t="s">
        <v>23</v>
      </c>
      <c r="D14" s="83"/>
    </row>
    <row r="15" spans="1:4" ht="27" customHeight="1">
      <c r="A15" s="81"/>
      <c r="B15" s="82"/>
      <c r="C15" s="81" t="s">
        <v>24</v>
      </c>
      <c r="D15" s="83"/>
    </row>
    <row r="16" spans="1:4" ht="27" customHeight="1">
      <c r="A16" s="81"/>
      <c r="B16" s="82"/>
      <c r="C16" s="81" t="s">
        <v>25</v>
      </c>
      <c r="D16" s="83"/>
    </row>
    <row r="17" spans="1:4" ht="27" customHeight="1">
      <c r="A17" s="84" t="s">
        <v>32</v>
      </c>
      <c r="B17" s="82">
        <v>28110538.32</v>
      </c>
      <c r="C17" s="84" t="s">
        <v>33</v>
      </c>
      <c r="D17" s="83">
        <v>28110538.32</v>
      </c>
    </row>
  </sheetData>
  <mergeCells count="4">
    <mergeCell ref="A3:B3"/>
    <mergeCell ref="A4:B4"/>
    <mergeCell ref="C4:D4"/>
    <mergeCell ref="A1:D2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B7" sqref="B7"/>
    </sheetView>
  </sheetViews>
  <sheetFormatPr defaultColWidth="9" defaultRowHeight="14.25"/>
  <cols>
    <col min="1" max="1" width="34.375" customWidth="1"/>
    <col min="2" max="4" width="25.375" customWidth="1"/>
  </cols>
  <sheetData>
    <row r="1" spans="1:8">
      <c r="A1" s="104" t="s">
        <v>35</v>
      </c>
      <c r="B1" s="104"/>
      <c r="C1" s="104"/>
      <c r="D1" s="104"/>
    </row>
    <row r="2" spans="1:8">
      <c r="A2" s="104"/>
      <c r="B2" s="104"/>
      <c r="C2" s="104"/>
      <c r="D2" s="104"/>
    </row>
    <row r="3" spans="1:8" ht="15">
      <c r="A3" s="66"/>
      <c r="B3" s="67"/>
      <c r="C3" s="68"/>
      <c r="D3" s="69" t="s">
        <v>2</v>
      </c>
    </row>
    <row r="4" spans="1:8" ht="29.25" customHeight="1">
      <c r="A4" s="70" t="s">
        <v>36</v>
      </c>
      <c r="B4" s="71" t="s">
        <v>37</v>
      </c>
      <c r="C4" s="72" t="s">
        <v>8</v>
      </c>
      <c r="D4" s="72" t="s">
        <v>16</v>
      </c>
    </row>
    <row r="5" spans="1:8" ht="29.25" customHeight="1">
      <c r="A5" s="73" t="s">
        <v>38</v>
      </c>
      <c r="B5" s="74">
        <v>15460538.32</v>
      </c>
      <c r="C5" s="74">
        <v>6517121.3200000003</v>
      </c>
      <c r="D5" s="74">
        <v>8943417</v>
      </c>
    </row>
    <row r="6" spans="1:8" ht="29.25" customHeight="1">
      <c r="A6" s="75" t="s">
        <v>39</v>
      </c>
      <c r="B6" s="74">
        <v>14942818</v>
      </c>
      <c r="C6" s="74">
        <v>5999401</v>
      </c>
      <c r="D6" s="74">
        <v>8943417</v>
      </c>
      <c r="H6" s="76" t="s">
        <v>40</v>
      </c>
    </row>
    <row r="7" spans="1:8" ht="29.25" customHeight="1">
      <c r="A7" s="77" t="s">
        <v>41</v>
      </c>
      <c r="B7" s="74">
        <v>4929050</v>
      </c>
      <c r="C7" s="74">
        <v>4929050</v>
      </c>
      <c r="D7" s="74"/>
    </row>
    <row r="8" spans="1:8" ht="29.25" customHeight="1">
      <c r="A8" s="77" t="s">
        <v>42</v>
      </c>
      <c r="B8" s="74">
        <v>1070351</v>
      </c>
      <c r="C8" s="74">
        <v>1070351</v>
      </c>
      <c r="D8" s="74"/>
    </row>
    <row r="9" spans="1:8" ht="29.25" customHeight="1">
      <c r="A9" s="77" t="s">
        <v>43</v>
      </c>
      <c r="B9" s="74">
        <v>8943417</v>
      </c>
      <c r="C9" s="74"/>
      <c r="D9" s="74">
        <v>8943417</v>
      </c>
    </row>
    <row r="10" spans="1:8" ht="29.25" customHeight="1">
      <c r="A10" s="75" t="s">
        <v>44</v>
      </c>
      <c r="B10" s="74">
        <v>517720.32000000001</v>
      </c>
      <c r="C10" s="74">
        <v>517720.32000000001</v>
      </c>
      <c r="D10" s="74"/>
    </row>
    <row r="11" spans="1:8" ht="29.25" customHeight="1">
      <c r="A11" s="77" t="s">
        <v>45</v>
      </c>
      <c r="B11" s="74">
        <v>345146.88</v>
      </c>
      <c r="C11" s="74">
        <v>345146.88</v>
      </c>
      <c r="D11" s="74"/>
    </row>
    <row r="12" spans="1:8" ht="29.25" customHeight="1">
      <c r="A12" s="77" t="s">
        <v>46</v>
      </c>
      <c r="B12" s="74">
        <v>172573.44</v>
      </c>
      <c r="C12" s="74">
        <v>172573.44</v>
      </c>
      <c r="D12" s="74"/>
    </row>
  </sheetData>
  <mergeCells count="1">
    <mergeCell ref="A1:D2"/>
  </mergeCells>
  <phoneticPr fontId="4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7" sqref="A7"/>
    </sheetView>
  </sheetViews>
  <sheetFormatPr defaultColWidth="9" defaultRowHeight="14.25"/>
  <cols>
    <col min="1" max="1" width="41.75" customWidth="1"/>
    <col min="2" max="4" width="23.625" customWidth="1"/>
  </cols>
  <sheetData>
    <row r="1" spans="1:4">
      <c r="A1" s="105" t="s">
        <v>47</v>
      </c>
      <c r="B1" s="105"/>
      <c r="C1" s="105"/>
      <c r="D1" s="105"/>
    </row>
    <row r="2" spans="1:4">
      <c r="A2" s="105"/>
      <c r="B2" s="105"/>
      <c r="C2" s="105"/>
      <c r="D2" s="105"/>
    </row>
    <row r="3" spans="1:4" ht="15">
      <c r="A3" s="54"/>
      <c r="B3" s="55"/>
      <c r="C3" s="56"/>
      <c r="D3" s="57" t="s">
        <v>2</v>
      </c>
    </row>
    <row r="4" spans="1:4" ht="28.5" customHeight="1">
      <c r="A4" s="58" t="s">
        <v>36</v>
      </c>
      <c r="B4" s="59" t="s">
        <v>37</v>
      </c>
      <c r="C4" s="60" t="s">
        <v>8</v>
      </c>
      <c r="D4" s="60" t="s">
        <v>16</v>
      </c>
    </row>
    <row r="5" spans="1:4" ht="24.75" customHeight="1">
      <c r="A5" s="61" t="s">
        <v>38</v>
      </c>
      <c r="B5" s="62">
        <v>12650000</v>
      </c>
      <c r="C5" s="62"/>
      <c r="D5" s="62">
        <v>12650000</v>
      </c>
    </row>
    <row r="6" spans="1:4" ht="24.75" customHeight="1">
      <c r="A6" s="63" t="s">
        <v>48</v>
      </c>
      <c r="B6" s="62">
        <v>12650000</v>
      </c>
      <c r="C6" s="62"/>
      <c r="D6" s="62">
        <v>12650000</v>
      </c>
    </row>
    <row r="7" spans="1:4" ht="24.75" customHeight="1">
      <c r="A7" s="64" t="s">
        <v>49</v>
      </c>
      <c r="B7" s="62">
        <v>12650000</v>
      </c>
      <c r="C7" s="62"/>
      <c r="D7" s="62">
        <v>12650000</v>
      </c>
    </row>
    <row r="8" spans="1:4" ht="24.75" customHeight="1">
      <c r="A8" s="65" t="s">
        <v>50</v>
      </c>
      <c r="B8" s="62">
        <v>12650000</v>
      </c>
      <c r="C8" s="62"/>
      <c r="D8" s="62">
        <v>12650000</v>
      </c>
    </row>
  </sheetData>
  <mergeCells count="1">
    <mergeCell ref="A1:D2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topLeftCell="A28" workbookViewId="0">
      <selection activeCell="B17" sqref="B17"/>
    </sheetView>
  </sheetViews>
  <sheetFormatPr defaultColWidth="9" defaultRowHeight="14.25"/>
  <cols>
    <col min="1" max="1" width="39.875" customWidth="1"/>
    <col min="2" max="2" width="37.875" customWidth="1"/>
  </cols>
  <sheetData>
    <row r="1" spans="1:2" ht="23.25">
      <c r="A1" s="106" t="s">
        <v>51</v>
      </c>
      <c r="B1" s="106"/>
    </row>
    <row r="2" spans="1:2">
      <c r="A2" s="45" t="s">
        <v>1</v>
      </c>
      <c r="B2" s="46" t="s">
        <v>2</v>
      </c>
    </row>
    <row r="3" spans="1:2">
      <c r="A3" s="47" t="s">
        <v>52</v>
      </c>
      <c r="B3" s="47" t="s">
        <v>53</v>
      </c>
    </row>
    <row r="4" spans="1:2">
      <c r="A4" s="48" t="s">
        <v>54</v>
      </c>
      <c r="B4" s="49">
        <v>4725141.32</v>
      </c>
    </row>
    <row r="5" spans="1:2">
      <c r="A5" s="50" t="s">
        <v>55</v>
      </c>
      <c r="B5" s="49">
        <v>834084</v>
      </c>
    </row>
    <row r="6" spans="1:2">
      <c r="A6" s="50" t="s">
        <v>56</v>
      </c>
      <c r="B6" s="49">
        <v>953196</v>
      </c>
    </row>
    <row r="7" spans="1:2">
      <c r="A7" s="50" t="s">
        <v>57</v>
      </c>
      <c r="B7" s="49">
        <v>1135701</v>
      </c>
    </row>
    <row r="8" spans="1:2">
      <c r="A8" s="50" t="s">
        <v>58</v>
      </c>
      <c r="B8" s="49">
        <v>315360</v>
      </c>
    </row>
    <row r="9" spans="1:2">
      <c r="A9" s="50" t="s">
        <v>59</v>
      </c>
      <c r="B9" s="49">
        <v>345146.88</v>
      </c>
    </row>
    <row r="10" spans="1:2">
      <c r="A10" s="50" t="s">
        <v>60</v>
      </c>
      <c r="B10" s="49">
        <v>172573.44</v>
      </c>
    </row>
    <row r="11" spans="1:2">
      <c r="A11" s="51" t="s">
        <v>61</v>
      </c>
      <c r="B11" s="49">
        <v>111800</v>
      </c>
    </row>
    <row r="12" spans="1:2">
      <c r="A12" s="51" t="s">
        <v>62</v>
      </c>
      <c r="B12" s="49">
        <v>119300</v>
      </c>
    </row>
    <row r="13" spans="1:2">
      <c r="A13" s="50" t="s">
        <v>63</v>
      </c>
      <c r="B13" s="49">
        <v>10850</v>
      </c>
    </row>
    <row r="14" spans="1:2">
      <c r="A14" s="51" t="s">
        <v>64</v>
      </c>
      <c r="B14" s="49">
        <v>496800</v>
      </c>
    </row>
    <row r="15" spans="1:2">
      <c r="A15" s="51" t="s">
        <v>65</v>
      </c>
      <c r="B15" s="49"/>
    </row>
    <row r="16" spans="1:2">
      <c r="A16" s="50" t="s">
        <v>66</v>
      </c>
      <c r="B16" s="49">
        <v>230330</v>
      </c>
    </row>
    <row r="17" spans="1:2">
      <c r="A17" s="52" t="s">
        <v>67</v>
      </c>
      <c r="B17" s="49">
        <v>1766200</v>
      </c>
    </row>
    <row r="18" spans="1:2">
      <c r="A18" s="50" t="s">
        <v>68</v>
      </c>
      <c r="B18" s="49">
        <v>0</v>
      </c>
    </row>
    <row r="19" spans="1:2">
      <c r="A19" s="50" t="s">
        <v>69</v>
      </c>
      <c r="B19" s="49">
        <v>0</v>
      </c>
    </row>
    <row r="20" spans="1:2">
      <c r="A20" s="50" t="s">
        <v>70</v>
      </c>
      <c r="B20" s="49">
        <v>0</v>
      </c>
    </row>
    <row r="21" spans="1:2">
      <c r="A21" s="50" t="s">
        <v>71</v>
      </c>
      <c r="B21" s="49">
        <v>0</v>
      </c>
    </row>
    <row r="22" spans="1:2">
      <c r="A22" s="50" t="s">
        <v>72</v>
      </c>
      <c r="B22" s="49">
        <v>0</v>
      </c>
    </row>
    <row r="23" spans="1:2">
      <c r="A23" s="50" t="s">
        <v>73</v>
      </c>
      <c r="B23" s="49">
        <v>0</v>
      </c>
    </row>
    <row r="24" spans="1:2">
      <c r="A24" s="50" t="s">
        <v>74</v>
      </c>
      <c r="B24" s="49">
        <v>0</v>
      </c>
    </row>
    <row r="25" spans="1:2">
      <c r="A25" s="50" t="s">
        <v>75</v>
      </c>
      <c r="B25" s="49">
        <v>0</v>
      </c>
    </row>
    <row r="26" spans="1:2">
      <c r="A26" s="50" t="s">
        <v>76</v>
      </c>
      <c r="B26" s="49">
        <v>0</v>
      </c>
    </row>
    <row r="27" spans="1:2">
      <c r="A27" s="50" t="s">
        <v>77</v>
      </c>
      <c r="B27" s="49">
        <v>0</v>
      </c>
    </row>
    <row r="28" spans="1:2">
      <c r="A28" s="50" t="s">
        <v>78</v>
      </c>
      <c r="B28" s="49">
        <v>0</v>
      </c>
    </row>
    <row r="29" spans="1:2">
      <c r="A29" s="50" t="s">
        <v>79</v>
      </c>
      <c r="B29" s="49">
        <v>0</v>
      </c>
    </row>
    <row r="30" spans="1:2">
      <c r="A30" s="50" t="s">
        <v>80</v>
      </c>
      <c r="B30" s="49">
        <v>0</v>
      </c>
    </row>
    <row r="31" spans="1:2">
      <c r="A31" s="50" t="s">
        <v>81</v>
      </c>
      <c r="B31" s="49">
        <v>0</v>
      </c>
    </row>
    <row r="32" spans="1:2">
      <c r="A32" s="50" t="s">
        <v>82</v>
      </c>
      <c r="B32" s="49"/>
    </row>
    <row r="33" spans="1:2">
      <c r="A33" s="50" t="s">
        <v>83</v>
      </c>
      <c r="B33" s="49"/>
    </row>
    <row r="34" spans="1:2">
      <c r="A34" s="50" t="s">
        <v>84</v>
      </c>
      <c r="B34" s="49">
        <v>1230000</v>
      </c>
    </row>
    <row r="35" spans="1:2">
      <c r="A35" s="50" t="s">
        <v>85</v>
      </c>
      <c r="B35" s="49">
        <v>0</v>
      </c>
    </row>
    <row r="36" spans="1:2">
      <c r="A36" s="50" t="s">
        <v>86</v>
      </c>
      <c r="B36" s="49">
        <v>52000</v>
      </c>
    </row>
    <row r="37" spans="1:2">
      <c r="A37" s="50" t="s">
        <v>87</v>
      </c>
      <c r="B37" s="49">
        <v>132000</v>
      </c>
    </row>
    <row r="38" spans="1:2">
      <c r="A38" s="50" t="s">
        <v>88</v>
      </c>
      <c r="B38" s="49">
        <v>0</v>
      </c>
    </row>
    <row r="39" spans="1:2">
      <c r="A39" s="50" t="s">
        <v>89</v>
      </c>
      <c r="B39" s="49">
        <v>134600</v>
      </c>
    </row>
    <row r="40" spans="1:2">
      <c r="A40" s="50" t="s">
        <v>90</v>
      </c>
      <c r="B40" s="49">
        <v>217600</v>
      </c>
    </row>
    <row r="41" spans="1:2">
      <c r="A41" s="53" t="s">
        <v>91</v>
      </c>
      <c r="B41" s="49"/>
    </row>
    <row r="42" spans="1:2">
      <c r="A42" s="52" t="s">
        <v>92</v>
      </c>
      <c r="B42" s="49">
        <v>25780</v>
      </c>
    </row>
    <row r="43" spans="1:2">
      <c r="A43" s="50" t="s">
        <v>93</v>
      </c>
      <c r="B43" s="49"/>
    </row>
    <row r="44" spans="1:2">
      <c r="A44" s="50" t="s">
        <v>94</v>
      </c>
      <c r="B44" s="49"/>
    </row>
    <row r="45" spans="1:2">
      <c r="A45" s="50" t="s">
        <v>95</v>
      </c>
      <c r="B45" s="49"/>
    </row>
    <row r="46" spans="1:2">
      <c r="A46" s="50" t="s">
        <v>96</v>
      </c>
      <c r="B46" s="49"/>
    </row>
    <row r="47" spans="1:2">
      <c r="A47" s="50" t="s">
        <v>97</v>
      </c>
      <c r="B47" s="49">
        <v>1920</v>
      </c>
    </row>
    <row r="48" spans="1:2">
      <c r="A48" s="51" t="s">
        <v>98</v>
      </c>
      <c r="B48" s="49">
        <v>23860</v>
      </c>
    </row>
    <row r="49" spans="1:2">
      <c r="A49" s="50" t="s">
        <v>99</v>
      </c>
      <c r="B49" s="49"/>
    </row>
    <row r="50" spans="1:2">
      <c r="A50" s="50" t="s">
        <v>100</v>
      </c>
      <c r="B50" s="49"/>
    </row>
    <row r="51" spans="1:2">
      <c r="A51" s="52" t="s">
        <v>101</v>
      </c>
      <c r="B51" s="49">
        <v>0</v>
      </c>
    </row>
    <row r="52" spans="1:2">
      <c r="A52" s="50" t="s">
        <v>102</v>
      </c>
      <c r="B52" s="49">
        <v>0</v>
      </c>
    </row>
    <row r="53" spans="1:2">
      <c r="A53" s="50" t="s">
        <v>103</v>
      </c>
      <c r="B53" s="49"/>
    </row>
    <row r="54" spans="1:2">
      <c r="A54" s="51" t="s">
        <v>104</v>
      </c>
      <c r="B54" s="49">
        <v>0</v>
      </c>
    </row>
    <row r="55" spans="1:2">
      <c r="A55" s="47" t="s">
        <v>105</v>
      </c>
      <c r="B55" s="49">
        <v>6517121.3200000003</v>
      </c>
    </row>
  </sheetData>
  <mergeCells count="1">
    <mergeCell ref="A1:B1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B5" sqref="B5:D5"/>
    </sheetView>
  </sheetViews>
  <sheetFormatPr defaultColWidth="9" defaultRowHeight="14.25"/>
  <cols>
    <col min="1" max="1" width="42.875" customWidth="1"/>
  </cols>
  <sheetData>
    <row r="1" spans="1:12" ht="23.2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44" t="s">
        <v>2</v>
      </c>
    </row>
    <row r="3" spans="1:12">
      <c r="A3" s="111" t="s">
        <v>36</v>
      </c>
      <c r="B3" s="108" t="s">
        <v>107</v>
      </c>
      <c r="C3" s="109"/>
      <c r="D3" s="109"/>
      <c r="E3" s="109"/>
      <c r="F3" s="109"/>
      <c r="G3" s="110"/>
      <c r="H3" s="113" t="s">
        <v>11</v>
      </c>
      <c r="I3" s="113" t="s">
        <v>15</v>
      </c>
      <c r="J3" s="112" t="s">
        <v>19</v>
      </c>
      <c r="K3" s="113" t="s">
        <v>108</v>
      </c>
      <c r="L3" s="113" t="s">
        <v>17</v>
      </c>
    </row>
    <row r="4" spans="1:12" ht="42.75">
      <c r="A4" s="112"/>
      <c r="B4" s="41" t="s">
        <v>109</v>
      </c>
      <c r="C4" s="41" t="s">
        <v>13</v>
      </c>
      <c r="D4" s="41" t="s">
        <v>110</v>
      </c>
      <c r="E4" s="41" t="s">
        <v>29</v>
      </c>
      <c r="F4" s="41" t="s">
        <v>30</v>
      </c>
      <c r="G4" s="42" t="s">
        <v>31</v>
      </c>
      <c r="H4" s="114"/>
      <c r="I4" s="114"/>
      <c r="J4" s="115"/>
      <c r="K4" s="114"/>
      <c r="L4" s="114"/>
    </row>
    <row r="5" spans="1:12" ht="27.75" customHeight="1">
      <c r="A5" s="37" t="s">
        <v>38</v>
      </c>
      <c r="B5" s="43">
        <v>15460538.32</v>
      </c>
      <c r="C5" s="43">
        <v>12650000</v>
      </c>
      <c r="D5" s="43"/>
      <c r="E5" s="43"/>
      <c r="F5" s="43"/>
      <c r="G5" s="43"/>
      <c r="H5" s="43"/>
      <c r="I5" s="43"/>
      <c r="J5" s="43"/>
      <c r="K5" s="43"/>
      <c r="L5" s="43"/>
    </row>
    <row r="6" spans="1:12" ht="27.75" customHeight="1">
      <c r="A6" s="40" t="s">
        <v>111</v>
      </c>
      <c r="B6" s="43">
        <v>15460538.32</v>
      </c>
      <c r="C6" s="43">
        <v>12650000</v>
      </c>
      <c r="D6" s="43"/>
      <c r="E6" s="43"/>
      <c r="F6" s="43"/>
      <c r="G6" s="43"/>
      <c r="H6" s="43"/>
      <c r="I6" s="43"/>
      <c r="J6" s="43"/>
      <c r="K6" s="43"/>
      <c r="L6" s="43"/>
    </row>
    <row r="7" spans="1:12" ht="27.75" customHeight="1"/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sqref="A1:H1"/>
    </sheetView>
  </sheetViews>
  <sheetFormatPr defaultColWidth="9" defaultRowHeight="14.25"/>
  <cols>
    <col min="1" max="1" width="43" customWidth="1"/>
  </cols>
  <sheetData>
    <row r="1" spans="1:8" ht="21">
      <c r="A1" s="116" t="s">
        <v>112</v>
      </c>
      <c r="B1" s="116"/>
      <c r="C1" s="116"/>
      <c r="D1" s="116"/>
      <c r="E1" s="116"/>
      <c r="F1" s="116"/>
      <c r="G1" s="116"/>
      <c r="H1" s="116"/>
    </row>
    <row r="2" spans="1:8">
      <c r="A2" s="33"/>
      <c r="B2" s="33"/>
      <c r="C2" s="33"/>
      <c r="D2" s="33"/>
      <c r="E2" s="33"/>
      <c r="F2" s="33"/>
      <c r="G2" s="33"/>
      <c r="H2" s="34" t="s">
        <v>2</v>
      </c>
    </row>
    <row r="3" spans="1:8">
      <c r="A3" s="117" t="s">
        <v>36</v>
      </c>
      <c r="B3" s="117" t="s">
        <v>8</v>
      </c>
      <c r="C3" s="118"/>
      <c r="D3" s="117" t="s">
        <v>16</v>
      </c>
      <c r="E3" s="118" t="s">
        <v>113</v>
      </c>
      <c r="F3" s="118" t="s">
        <v>114</v>
      </c>
      <c r="G3" s="118" t="s">
        <v>115</v>
      </c>
      <c r="H3" s="118" t="s">
        <v>37</v>
      </c>
    </row>
    <row r="4" spans="1:8" ht="24">
      <c r="A4" s="119"/>
      <c r="B4" s="36" t="s">
        <v>116</v>
      </c>
      <c r="C4" s="35" t="s">
        <v>117</v>
      </c>
      <c r="D4" s="120"/>
      <c r="E4" s="119"/>
      <c r="F4" s="119"/>
      <c r="G4" s="119"/>
      <c r="H4" s="119"/>
    </row>
    <row r="5" spans="1:8" ht="33" customHeight="1">
      <c r="A5" s="37" t="s">
        <v>38</v>
      </c>
      <c r="B5" s="38">
        <v>4750921.32</v>
      </c>
      <c r="C5" s="39">
        <v>1766200</v>
      </c>
      <c r="D5" s="38">
        <v>21593417</v>
      </c>
      <c r="E5" s="39"/>
      <c r="F5" s="39"/>
      <c r="G5" s="39"/>
      <c r="H5" s="39">
        <v>28110538.32</v>
      </c>
    </row>
    <row r="6" spans="1:8" ht="33" customHeight="1">
      <c r="A6" s="40" t="s">
        <v>111</v>
      </c>
      <c r="B6" s="38">
        <v>4750921.32</v>
      </c>
      <c r="C6" s="39">
        <v>1766200</v>
      </c>
      <c r="D6" s="38">
        <v>21593417</v>
      </c>
      <c r="E6" s="39"/>
      <c r="F6" s="39"/>
      <c r="G6" s="39"/>
      <c r="H6" s="39">
        <v>28110538.32</v>
      </c>
    </row>
    <row r="7" spans="1:8" ht="33" customHeight="1"/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G21" sqref="G21"/>
    </sheetView>
  </sheetViews>
  <sheetFormatPr defaultColWidth="9" defaultRowHeight="14.25"/>
  <cols>
    <col min="1" max="1" width="35.625" customWidth="1"/>
    <col min="2" max="2" width="21.375" customWidth="1"/>
    <col min="3" max="3" width="11.125" customWidth="1"/>
    <col min="4" max="4" width="14" customWidth="1"/>
    <col min="5" max="5" width="7.25" customWidth="1"/>
    <col min="6" max="6" width="7" customWidth="1"/>
    <col min="7" max="7" width="5.5" customWidth="1"/>
    <col min="8" max="8" width="12.75" customWidth="1"/>
    <col min="9" max="9" width="7.25" customWidth="1"/>
    <col min="10" max="10" width="7" customWidth="1"/>
    <col min="11" max="11" width="5.75" customWidth="1"/>
    <col min="13" max="13" width="10" customWidth="1"/>
  </cols>
  <sheetData>
    <row r="1" spans="1:13">
      <c r="A1" s="121" t="s">
        <v>118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>
      <c r="A3" s="28"/>
      <c r="B3" s="29"/>
      <c r="C3" s="17"/>
      <c r="D3" s="17"/>
      <c r="E3" s="30"/>
      <c r="F3" s="30"/>
      <c r="G3" s="30"/>
      <c r="H3" s="30"/>
      <c r="I3" s="30"/>
      <c r="J3" s="30"/>
      <c r="K3" s="30"/>
      <c r="L3" s="30"/>
      <c r="M3" s="30" t="s">
        <v>2</v>
      </c>
    </row>
    <row r="4" spans="1:13" ht="33.75">
      <c r="A4" s="31" t="s">
        <v>119</v>
      </c>
      <c r="B4" s="18" t="s">
        <v>120</v>
      </c>
      <c r="C4" s="18" t="s">
        <v>121</v>
      </c>
      <c r="D4" s="19" t="s">
        <v>109</v>
      </c>
      <c r="E4" s="19" t="s">
        <v>19</v>
      </c>
      <c r="F4" s="19" t="s">
        <v>110</v>
      </c>
      <c r="G4" s="19" t="s">
        <v>11</v>
      </c>
      <c r="H4" s="19" t="s">
        <v>13</v>
      </c>
      <c r="I4" s="19" t="s">
        <v>15</v>
      </c>
      <c r="J4" s="19" t="s">
        <v>17</v>
      </c>
      <c r="K4" s="19" t="s">
        <v>30</v>
      </c>
      <c r="L4" s="19" t="s">
        <v>31</v>
      </c>
      <c r="M4" s="19" t="s">
        <v>122</v>
      </c>
    </row>
    <row r="5" spans="1:13">
      <c r="A5" s="32" t="s">
        <v>123</v>
      </c>
      <c r="B5" s="21"/>
      <c r="C5" s="25">
        <v>28110538.32</v>
      </c>
      <c r="D5" s="25">
        <v>15460538.32</v>
      </c>
      <c r="E5" s="25"/>
      <c r="F5" s="25"/>
      <c r="G5" s="25"/>
      <c r="H5" s="25">
        <v>12650000</v>
      </c>
      <c r="I5" s="25"/>
      <c r="J5" s="25"/>
      <c r="K5" s="25"/>
      <c r="L5" s="25"/>
      <c r="M5" s="25"/>
    </row>
    <row r="6" spans="1:13">
      <c r="A6" s="32" t="s">
        <v>124</v>
      </c>
      <c r="B6" s="21"/>
      <c r="C6" s="25">
        <v>28110538.32</v>
      </c>
      <c r="D6" s="25">
        <v>15460538.32</v>
      </c>
      <c r="E6" s="25"/>
      <c r="F6" s="25"/>
      <c r="G6" s="25"/>
      <c r="H6" s="25">
        <v>12650000</v>
      </c>
      <c r="I6" s="25"/>
      <c r="J6" s="25"/>
      <c r="K6" s="25"/>
      <c r="L6" s="25"/>
      <c r="M6" s="25"/>
    </row>
    <row r="7" spans="1:13">
      <c r="A7" s="32" t="s">
        <v>125</v>
      </c>
      <c r="B7" s="21"/>
      <c r="C7" s="25">
        <v>6517121.3200000003</v>
      </c>
      <c r="D7" s="25">
        <v>6517121.3200000003</v>
      </c>
      <c r="E7" s="25"/>
      <c r="F7" s="25"/>
      <c r="G7" s="25"/>
      <c r="H7" s="25"/>
      <c r="I7" s="25"/>
      <c r="J7" s="25"/>
      <c r="K7" s="25"/>
      <c r="L7" s="25"/>
      <c r="M7" s="25"/>
    </row>
    <row r="8" spans="1:13">
      <c r="A8" s="32" t="s">
        <v>126</v>
      </c>
      <c r="B8" s="21"/>
      <c r="C8" s="25">
        <v>4725141.32</v>
      </c>
      <c r="D8" s="25">
        <v>4725141.32</v>
      </c>
      <c r="E8" s="25"/>
      <c r="F8" s="25"/>
      <c r="G8" s="25"/>
      <c r="H8" s="25"/>
      <c r="I8" s="25"/>
      <c r="J8" s="25"/>
      <c r="K8" s="25"/>
      <c r="L8" s="25"/>
      <c r="M8" s="25"/>
    </row>
    <row r="9" spans="1:13">
      <c r="A9" s="32" t="s">
        <v>127</v>
      </c>
      <c r="B9" s="21" t="s">
        <v>128</v>
      </c>
      <c r="C9" s="25">
        <v>345146.88</v>
      </c>
      <c r="D9" s="25">
        <v>345146.88</v>
      </c>
      <c r="E9" s="25"/>
      <c r="F9" s="25"/>
      <c r="G9" s="25"/>
      <c r="H9" s="25"/>
      <c r="I9" s="25"/>
      <c r="J9" s="25"/>
      <c r="K9" s="25"/>
      <c r="L9" s="25"/>
      <c r="M9" s="25"/>
    </row>
    <row r="10" spans="1:13">
      <c r="A10" s="32" t="s">
        <v>127</v>
      </c>
      <c r="B10" s="21" t="s">
        <v>129</v>
      </c>
      <c r="C10" s="25">
        <v>172573.44</v>
      </c>
      <c r="D10" s="25">
        <v>172573.44</v>
      </c>
      <c r="E10" s="25"/>
      <c r="F10" s="25"/>
      <c r="G10" s="25"/>
      <c r="H10" s="25"/>
      <c r="I10" s="25"/>
      <c r="J10" s="25"/>
      <c r="K10" s="25"/>
      <c r="L10" s="25"/>
      <c r="M10" s="25"/>
    </row>
    <row r="11" spans="1:13">
      <c r="A11" s="32" t="s">
        <v>127</v>
      </c>
      <c r="B11" s="21" t="s">
        <v>130</v>
      </c>
      <c r="C11" s="25">
        <v>3242570</v>
      </c>
      <c r="D11" s="25">
        <v>3242570</v>
      </c>
      <c r="E11" s="25"/>
      <c r="F11" s="25"/>
      <c r="G11" s="25"/>
      <c r="H11" s="25"/>
      <c r="I11" s="25"/>
      <c r="J11" s="25"/>
      <c r="K11" s="25"/>
      <c r="L11" s="25"/>
      <c r="M11" s="25"/>
    </row>
    <row r="12" spans="1:13">
      <c r="A12" s="32" t="s">
        <v>127</v>
      </c>
      <c r="B12" s="21" t="s">
        <v>131</v>
      </c>
      <c r="C12" s="25">
        <v>964851</v>
      </c>
      <c r="D12" s="25">
        <v>964851</v>
      </c>
      <c r="E12" s="25"/>
      <c r="F12" s="25"/>
      <c r="G12" s="25"/>
      <c r="H12" s="25"/>
      <c r="I12" s="25"/>
      <c r="J12" s="25"/>
      <c r="K12" s="25"/>
      <c r="L12" s="25"/>
      <c r="M12" s="25"/>
    </row>
    <row r="13" spans="1:13">
      <c r="A13" s="32" t="s">
        <v>132</v>
      </c>
      <c r="B13" s="21"/>
      <c r="C13" s="25">
        <v>1766200</v>
      </c>
      <c r="D13" s="25">
        <v>1766200</v>
      </c>
      <c r="E13" s="25"/>
      <c r="F13" s="25"/>
      <c r="G13" s="25"/>
      <c r="H13" s="25"/>
      <c r="I13" s="25"/>
      <c r="J13" s="25"/>
      <c r="K13" s="25"/>
      <c r="L13" s="25"/>
      <c r="M13" s="25"/>
    </row>
    <row r="14" spans="1:13">
      <c r="A14" s="32" t="s">
        <v>133</v>
      </c>
      <c r="B14" s="21" t="s">
        <v>130</v>
      </c>
      <c r="C14" s="25">
        <v>1660700</v>
      </c>
      <c r="D14" s="25">
        <v>1660700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>
      <c r="A15" s="32" t="s">
        <v>133</v>
      </c>
      <c r="B15" s="21" t="s">
        <v>131</v>
      </c>
      <c r="C15" s="25">
        <v>105500</v>
      </c>
      <c r="D15" s="25">
        <v>105500</v>
      </c>
      <c r="E15" s="25"/>
      <c r="F15" s="25"/>
      <c r="G15" s="25"/>
      <c r="H15" s="25"/>
      <c r="I15" s="25"/>
      <c r="J15" s="25"/>
      <c r="K15" s="25"/>
      <c r="L15" s="25"/>
      <c r="M15" s="25"/>
    </row>
    <row r="16" spans="1:13">
      <c r="A16" s="32" t="s">
        <v>134</v>
      </c>
      <c r="B16" s="21"/>
      <c r="C16" s="25">
        <v>25780</v>
      </c>
      <c r="D16" s="25">
        <v>25780</v>
      </c>
      <c r="E16" s="25"/>
      <c r="F16" s="25"/>
      <c r="G16" s="25"/>
      <c r="H16" s="25"/>
      <c r="I16" s="25"/>
      <c r="J16" s="25"/>
      <c r="K16" s="25"/>
      <c r="L16" s="25"/>
      <c r="M16" s="25"/>
    </row>
    <row r="17" spans="1:13">
      <c r="A17" s="32" t="s">
        <v>135</v>
      </c>
      <c r="B17" s="21" t="s">
        <v>130</v>
      </c>
      <c r="C17" s="25">
        <v>25780</v>
      </c>
      <c r="D17" s="25">
        <v>25780</v>
      </c>
      <c r="E17" s="25"/>
      <c r="F17" s="25"/>
      <c r="G17" s="25"/>
      <c r="H17" s="25"/>
      <c r="I17" s="25"/>
      <c r="J17" s="25"/>
      <c r="K17" s="25"/>
      <c r="L17" s="25"/>
      <c r="M17" s="25"/>
    </row>
    <row r="18" spans="1:13">
      <c r="A18" s="32" t="s">
        <v>136</v>
      </c>
      <c r="B18" s="21"/>
      <c r="C18" s="25">
        <v>21593417</v>
      </c>
      <c r="D18" s="25">
        <v>8943417</v>
      </c>
      <c r="E18" s="25"/>
      <c r="F18" s="25"/>
      <c r="G18" s="25"/>
      <c r="H18" s="25">
        <v>12650000</v>
      </c>
      <c r="I18" s="25"/>
      <c r="J18" s="25"/>
      <c r="K18" s="25"/>
      <c r="L18" s="25"/>
      <c r="M18" s="25"/>
    </row>
    <row r="19" spans="1:13">
      <c r="A19" s="32" t="s">
        <v>137</v>
      </c>
      <c r="B19" s="21"/>
      <c r="C19" s="25">
        <v>21400000</v>
      </c>
      <c r="D19" s="25">
        <v>8750000</v>
      </c>
      <c r="E19" s="25"/>
      <c r="F19" s="25"/>
      <c r="G19" s="25"/>
      <c r="H19" s="25">
        <v>12650000</v>
      </c>
      <c r="I19" s="25"/>
      <c r="J19" s="25"/>
      <c r="K19" s="25"/>
      <c r="L19" s="25"/>
      <c r="M19" s="25"/>
    </row>
    <row r="20" spans="1:13">
      <c r="A20" s="32" t="s">
        <v>138</v>
      </c>
      <c r="B20" s="21" t="s">
        <v>139</v>
      </c>
      <c r="C20" s="25">
        <v>587100</v>
      </c>
      <c r="D20" s="25">
        <v>587100</v>
      </c>
      <c r="E20" s="25"/>
      <c r="F20" s="25"/>
      <c r="G20" s="25"/>
      <c r="H20" s="25"/>
      <c r="I20" s="25"/>
      <c r="J20" s="25"/>
      <c r="K20" s="25"/>
      <c r="L20" s="25"/>
      <c r="M20" s="25"/>
    </row>
    <row r="21" spans="1:13">
      <c r="A21" s="32" t="s">
        <v>140</v>
      </c>
      <c r="B21" s="21" t="s">
        <v>139</v>
      </c>
      <c r="C21" s="25">
        <v>1200000</v>
      </c>
      <c r="D21" s="25">
        <v>1200000</v>
      </c>
      <c r="E21" s="25"/>
      <c r="F21" s="25"/>
      <c r="G21" s="25"/>
      <c r="H21" s="25"/>
      <c r="I21" s="25"/>
      <c r="J21" s="25"/>
      <c r="K21" s="25"/>
      <c r="L21" s="25"/>
      <c r="M21" s="25"/>
    </row>
    <row r="22" spans="1:13">
      <c r="A22" s="32" t="s">
        <v>141</v>
      </c>
      <c r="B22" s="21" t="s">
        <v>142</v>
      </c>
      <c r="C22" s="25">
        <v>2650000</v>
      </c>
      <c r="D22" s="25"/>
      <c r="E22" s="25"/>
      <c r="F22" s="25"/>
      <c r="G22" s="25"/>
      <c r="H22" s="25">
        <v>2650000</v>
      </c>
      <c r="I22" s="25"/>
      <c r="J22" s="25"/>
      <c r="K22" s="25"/>
      <c r="L22" s="25"/>
      <c r="M22" s="25"/>
    </row>
    <row r="23" spans="1:13">
      <c r="A23" s="32" t="s">
        <v>143</v>
      </c>
      <c r="B23" s="21" t="s">
        <v>142</v>
      </c>
      <c r="C23" s="25">
        <v>10000000</v>
      </c>
      <c r="D23" s="25"/>
      <c r="E23" s="25"/>
      <c r="F23" s="25"/>
      <c r="G23" s="25"/>
      <c r="H23" s="25">
        <v>10000000</v>
      </c>
      <c r="I23" s="25"/>
      <c r="J23" s="25"/>
      <c r="K23" s="25"/>
      <c r="L23" s="25"/>
      <c r="M23" s="25"/>
    </row>
    <row r="24" spans="1:13">
      <c r="A24" s="32" t="s">
        <v>144</v>
      </c>
      <c r="B24" s="21" t="s">
        <v>139</v>
      </c>
      <c r="C24" s="25">
        <v>350000</v>
      </c>
      <c r="D24" s="25">
        <v>350000</v>
      </c>
      <c r="E24" s="25"/>
      <c r="F24" s="25"/>
      <c r="G24" s="25"/>
      <c r="H24" s="25"/>
      <c r="I24" s="25"/>
      <c r="J24" s="25"/>
      <c r="K24" s="25"/>
      <c r="L24" s="25"/>
      <c r="M24" s="25"/>
    </row>
    <row r="25" spans="1:13">
      <c r="A25" s="32" t="s">
        <v>145</v>
      </c>
      <c r="B25" s="21" t="s">
        <v>139</v>
      </c>
      <c r="C25" s="25">
        <v>600000</v>
      </c>
      <c r="D25" s="25">
        <v>600000</v>
      </c>
      <c r="E25" s="25"/>
      <c r="F25" s="25"/>
      <c r="G25" s="25"/>
      <c r="H25" s="25"/>
      <c r="I25" s="25"/>
      <c r="J25" s="25"/>
      <c r="K25" s="25"/>
      <c r="L25" s="25"/>
      <c r="M25" s="25"/>
    </row>
    <row r="26" spans="1:13">
      <c r="A26" s="32" t="s">
        <v>146</v>
      </c>
      <c r="B26" s="21" t="s">
        <v>139</v>
      </c>
      <c r="C26" s="25">
        <v>1031900</v>
      </c>
      <c r="D26" s="25">
        <v>1031900</v>
      </c>
      <c r="E26" s="25"/>
      <c r="F26" s="25"/>
      <c r="G26" s="25"/>
      <c r="H26" s="25"/>
      <c r="I26" s="25"/>
      <c r="J26" s="25"/>
      <c r="K26" s="25"/>
      <c r="L26" s="25"/>
      <c r="M26" s="25"/>
    </row>
    <row r="27" spans="1:13">
      <c r="A27" s="32" t="s">
        <v>147</v>
      </c>
      <c r="B27" s="21" t="s">
        <v>139</v>
      </c>
      <c r="C27" s="25">
        <v>250000</v>
      </c>
      <c r="D27" s="25">
        <v>250000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>
      <c r="A28" s="32" t="s">
        <v>148</v>
      </c>
      <c r="B28" s="21" t="s">
        <v>139</v>
      </c>
      <c r="C28" s="25">
        <v>2010000</v>
      </c>
      <c r="D28" s="25">
        <v>2010000</v>
      </c>
      <c r="E28" s="25"/>
      <c r="F28" s="25"/>
      <c r="G28" s="25"/>
      <c r="H28" s="25"/>
      <c r="I28" s="25"/>
      <c r="J28" s="25"/>
      <c r="K28" s="25"/>
      <c r="L28" s="25"/>
      <c r="M28" s="25"/>
    </row>
    <row r="29" spans="1:13">
      <c r="A29" s="32" t="s">
        <v>149</v>
      </c>
      <c r="B29" s="21" t="s">
        <v>139</v>
      </c>
      <c r="C29" s="25">
        <v>2721000</v>
      </c>
      <c r="D29" s="25">
        <v>2721000</v>
      </c>
      <c r="E29" s="25"/>
      <c r="F29" s="25"/>
      <c r="G29" s="25"/>
      <c r="H29" s="25"/>
      <c r="I29" s="25"/>
      <c r="J29" s="25"/>
      <c r="K29" s="25"/>
      <c r="L29" s="25"/>
      <c r="M29" s="25"/>
    </row>
    <row r="30" spans="1:13">
      <c r="A30" s="32" t="s">
        <v>150</v>
      </c>
      <c r="B30" s="21"/>
      <c r="C30" s="25">
        <v>193417</v>
      </c>
      <c r="D30" s="25">
        <v>193417</v>
      </c>
      <c r="E30" s="25"/>
      <c r="F30" s="25"/>
      <c r="G30" s="25"/>
      <c r="H30" s="25"/>
      <c r="I30" s="25"/>
      <c r="J30" s="25"/>
      <c r="K30" s="25"/>
      <c r="L30" s="25"/>
      <c r="M30" s="25"/>
    </row>
    <row r="31" spans="1:13">
      <c r="A31" s="32" t="s">
        <v>151</v>
      </c>
      <c r="B31" s="21" t="s">
        <v>139</v>
      </c>
      <c r="C31" s="25">
        <v>193417</v>
      </c>
      <c r="D31" s="25">
        <v>193417</v>
      </c>
      <c r="E31" s="25"/>
      <c r="F31" s="25"/>
      <c r="G31" s="25"/>
      <c r="H31" s="25"/>
      <c r="I31" s="25"/>
      <c r="J31" s="25"/>
      <c r="K31" s="25"/>
      <c r="L31" s="25"/>
      <c r="M31" s="25"/>
    </row>
  </sheetData>
  <mergeCells count="1">
    <mergeCell ref="A1:M2"/>
  </mergeCells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topLeftCell="A4" workbookViewId="0">
      <selection activeCell="M19" sqref="M19"/>
    </sheetView>
  </sheetViews>
  <sheetFormatPr defaultColWidth="9" defaultRowHeight="14.25"/>
  <cols>
    <col min="1" max="1" width="16.375" customWidth="1"/>
    <col min="9" max="9" width="11.625" customWidth="1"/>
    <col min="10" max="10" width="11.875" customWidth="1"/>
  </cols>
  <sheetData>
    <row r="1" spans="1:17">
      <c r="A1" s="122" t="s">
        <v>152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>
      <c r="A3" s="16"/>
      <c r="B3" s="17"/>
      <c r="C3" s="17"/>
      <c r="D3" s="17"/>
      <c r="E3" s="17"/>
      <c r="F3" s="17"/>
      <c r="G3" s="17"/>
      <c r="H3" s="17"/>
      <c r="I3" s="17"/>
      <c r="J3" s="26"/>
      <c r="K3" s="26"/>
      <c r="L3" s="26"/>
      <c r="M3" s="26"/>
      <c r="N3" s="26"/>
      <c r="O3" s="26"/>
      <c r="P3" s="26"/>
      <c r="Q3" s="27" t="s">
        <v>2</v>
      </c>
    </row>
    <row r="4" spans="1:17" ht="33.75">
      <c r="A4" s="18" t="s">
        <v>153</v>
      </c>
      <c r="B4" s="18" t="s">
        <v>154</v>
      </c>
      <c r="C4" s="18" t="s">
        <v>155</v>
      </c>
      <c r="D4" s="18" t="s">
        <v>156</v>
      </c>
      <c r="E4" s="19" t="s">
        <v>157</v>
      </c>
      <c r="F4" s="18" t="s">
        <v>158</v>
      </c>
      <c r="G4" s="19" t="s">
        <v>159</v>
      </c>
      <c r="H4" s="19" t="s">
        <v>160</v>
      </c>
      <c r="I4" s="18" t="s">
        <v>121</v>
      </c>
      <c r="J4" s="19" t="s">
        <v>109</v>
      </c>
      <c r="K4" s="19" t="s">
        <v>110</v>
      </c>
      <c r="L4" s="19" t="s">
        <v>11</v>
      </c>
      <c r="M4" s="19" t="s">
        <v>13</v>
      </c>
      <c r="N4" s="19" t="s">
        <v>15</v>
      </c>
      <c r="O4" s="19" t="s">
        <v>17</v>
      </c>
      <c r="P4" s="19" t="s">
        <v>30</v>
      </c>
      <c r="Q4" s="19" t="s">
        <v>31</v>
      </c>
    </row>
    <row r="5" spans="1:17" ht="22.5">
      <c r="A5" s="20" t="s">
        <v>123</v>
      </c>
      <c r="B5" s="21"/>
      <c r="C5" s="21"/>
      <c r="D5" s="21"/>
      <c r="E5" s="21"/>
      <c r="F5" s="21"/>
      <c r="G5" s="21"/>
      <c r="H5" s="21"/>
      <c r="I5" s="25">
        <v>1058417</v>
      </c>
      <c r="J5" s="25">
        <v>1058417</v>
      </c>
      <c r="K5" s="25"/>
      <c r="L5" s="25"/>
      <c r="M5" s="25"/>
      <c r="N5" s="25"/>
      <c r="O5" s="25"/>
      <c r="P5" s="25"/>
      <c r="Q5" s="25"/>
    </row>
    <row r="6" spans="1:17" ht="22.5">
      <c r="A6" s="20" t="s">
        <v>124</v>
      </c>
      <c r="B6" s="21"/>
      <c r="C6" s="21"/>
      <c r="D6" s="21"/>
      <c r="E6" s="21"/>
      <c r="F6" s="21"/>
      <c r="G6" s="21"/>
      <c r="H6" s="21"/>
      <c r="I6" s="25">
        <v>1058417</v>
      </c>
      <c r="J6" s="25">
        <v>1058417</v>
      </c>
      <c r="K6" s="25"/>
      <c r="L6" s="25"/>
      <c r="M6" s="25"/>
      <c r="N6" s="25"/>
      <c r="O6" s="25"/>
      <c r="P6" s="25"/>
      <c r="Q6" s="25"/>
    </row>
    <row r="7" spans="1:17">
      <c r="A7" s="20" t="s">
        <v>161</v>
      </c>
      <c r="B7" s="21"/>
      <c r="C7" s="21"/>
      <c r="D7" s="21"/>
      <c r="E7" s="21"/>
      <c r="F7" s="21"/>
      <c r="G7" s="21"/>
      <c r="H7" s="22"/>
      <c r="I7" s="25">
        <v>193417</v>
      </c>
      <c r="J7" s="25">
        <v>193417</v>
      </c>
      <c r="K7" s="25"/>
      <c r="L7" s="25"/>
      <c r="M7" s="25"/>
      <c r="N7" s="25"/>
      <c r="O7" s="25"/>
      <c r="P7" s="25"/>
      <c r="Q7" s="25"/>
    </row>
    <row r="8" spans="1:17" ht="22.5">
      <c r="A8" s="20" t="s">
        <v>162</v>
      </c>
      <c r="B8" s="23" t="s">
        <v>163</v>
      </c>
      <c r="C8" s="23" t="s">
        <v>164</v>
      </c>
      <c r="D8" s="24" t="s">
        <v>165</v>
      </c>
      <c r="E8" s="24"/>
      <c r="F8" s="24" t="s">
        <v>166</v>
      </c>
      <c r="G8" s="24" t="s">
        <v>167</v>
      </c>
      <c r="H8" s="25">
        <v>2650</v>
      </c>
      <c r="I8" s="25">
        <v>53000</v>
      </c>
      <c r="J8" s="25">
        <v>53000</v>
      </c>
      <c r="K8" s="25"/>
      <c r="L8" s="25"/>
      <c r="M8" s="25"/>
      <c r="N8" s="25"/>
      <c r="O8" s="25"/>
      <c r="P8" s="25"/>
      <c r="Q8" s="25"/>
    </row>
    <row r="9" spans="1:17">
      <c r="A9" s="20" t="s">
        <v>168</v>
      </c>
      <c r="B9" s="23" t="s">
        <v>169</v>
      </c>
      <c r="C9" s="23" t="s">
        <v>170</v>
      </c>
      <c r="D9" s="24" t="s">
        <v>165</v>
      </c>
      <c r="E9" s="24"/>
      <c r="F9" s="24" t="s">
        <v>171</v>
      </c>
      <c r="G9" s="24" t="s">
        <v>172</v>
      </c>
      <c r="H9" s="25">
        <v>156</v>
      </c>
      <c r="I9" s="25">
        <v>15600</v>
      </c>
      <c r="J9" s="25">
        <v>15600</v>
      </c>
      <c r="K9" s="25"/>
      <c r="L9" s="25"/>
      <c r="M9" s="25"/>
      <c r="N9" s="25"/>
      <c r="O9" s="25"/>
      <c r="P9" s="25"/>
      <c r="Q9" s="25"/>
    </row>
    <row r="10" spans="1:17" ht="22.5">
      <c r="A10" s="20" t="s">
        <v>173</v>
      </c>
      <c r="B10" s="23" t="s">
        <v>174</v>
      </c>
      <c r="C10" s="23" t="s">
        <v>175</v>
      </c>
      <c r="D10" s="24" t="s">
        <v>165</v>
      </c>
      <c r="E10" s="24"/>
      <c r="F10" s="24" t="s">
        <v>176</v>
      </c>
      <c r="G10" s="24" t="s">
        <v>177</v>
      </c>
      <c r="H10" s="25">
        <v>500</v>
      </c>
      <c r="I10" s="25">
        <v>1000</v>
      </c>
      <c r="J10" s="25">
        <v>1000</v>
      </c>
      <c r="K10" s="25"/>
      <c r="L10" s="25"/>
      <c r="M10" s="25"/>
      <c r="N10" s="25"/>
      <c r="O10" s="25"/>
      <c r="P10" s="25"/>
      <c r="Q10" s="25"/>
    </row>
    <row r="11" spans="1:17" ht="22.5">
      <c r="A11" s="20" t="s">
        <v>178</v>
      </c>
      <c r="B11" s="23" t="s">
        <v>179</v>
      </c>
      <c r="C11" s="23" t="s">
        <v>175</v>
      </c>
      <c r="D11" s="24" t="s">
        <v>165</v>
      </c>
      <c r="E11" s="24"/>
      <c r="F11" s="24" t="s">
        <v>180</v>
      </c>
      <c r="G11" s="24" t="s">
        <v>177</v>
      </c>
      <c r="H11" s="25">
        <v>80</v>
      </c>
      <c r="I11" s="25">
        <v>400</v>
      </c>
      <c r="J11" s="25">
        <v>400</v>
      </c>
      <c r="K11" s="25"/>
      <c r="L11" s="25"/>
      <c r="M11" s="25"/>
      <c r="N11" s="25"/>
      <c r="O11" s="25"/>
      <c r="P11" s="25"/>
      <c r="Q11" s="25"/>
    </row>
    <row r="12" spans="1:17" ht="22.5">
      <c r="A12" s="20" t="s">
        <v>181</v>
      </c>
      <c r="B12" s="23" t="s">
        <v>182</v>
      </c>
      <c r="C12" s="23" t="s">
        <v>183</v>
      </c>
      <c r="D12" s="24" t="s">
        <v>165</v>
      </c>
      <c r="E12" s="24"/>
      <c r="F12" s="24" t="s">
        <v>184</v>
      </c>
      <c r="G12" s="24" t="s">
        <v>167</v>
      </c>
      <c r="H12" s="25">
        <v>2209</v>
      </c>
      <c r="I12" s="25">
        <v>6627</v>
      </c>
      <c r="J12" s="25">
        <v>6627</v>
      </c>
      <c r="K12" s="25"/>
      <c r="L12" s="25"/>
      <c r="M12" s="25"/>
      <c r="N12" s="25"/>
      <c r="O12" s="25"/>
      <c r="P12" s="25"/>
      <c r="Q12" s="25"/>
    </row>
    <row r="13" spans="1:17">
      <c r="A13" s="20" t="s">
        <v>185</v>
      </c>
      <c r="B13" s="23" t="s">
        <v>186</v>
      </c>
      <c r="C13" s="23" t="s">
        <v>183</v>
      </c>
      <c r="D13" s="24" t="s">
        <v>165</v>
      </c>
      <c r="E13" s="24"/>
      <c r="F13" s="24" t="s">
        <v>187</v>
      </c>
      <c r="G13" s="24" t="s">
        <v>167</v>
      </c>
      <c r="H13" s="25">
        <v>3590</v>
      </c>
      <c r="I13" s="25">
        <v>3590</v>
      </c>
      <c r="J13" s="25">
        <v>3590</v>
      </c>
      <c r="K13" s="25"/>
      <c r="L13" s="25"/>
      <c r="M13" s="25"/>
      <c r="N13" s="25"/>
      <c r="O13" s="25"/>
      <c r="P13" s="25"/>
      <c r="Q13" s="25"/>
    </row>
    <row r="14" spans="1:17">
      <c r="A14" s="20" t="s">
        <v>188</v>
      </c>
      <c r="B14" s="23" t="s">
        <v>189</v>
      </c>
      <c r="C14" s="23" t="s">
        <v>190</v>
      </c>
      <c r="D14" s="24" t="s">
        <v>165</v>
      </c>
      <c r="E14" s="24"/>
      <c r="F14" s="24" t="s">
        <v>191</v>
      </c>
      <c r="G14" s="24" t="s">
        <v>192</v>
      </c>
      <c r="H14" s="25">
        <v>200</v>
      </c>
      <c r="I14" s="25">
        <v>3000</v>
      </c>
      <c r="J14" s="25">
        <v>3000</v>
      </c>
      <c r="K14" s="25"/>
      <c r="L14" s="25"/>
      <c r="M14" s="25"/>
      <c r="N14" s="25"/>
      <c r="O14" s="25"/>
      <c r="P14" s="25"/>
      <c r="Q14" s="25"/>
    </row>
    <row r="15" spans="1:17" ht="22.5">
      <c r="A15" s="20" t="s">
        <v>193</v>
      </c>
      <c r="B15" s="23" t="s">
        <v>194</v>
      </c>
      <c r="C15" s="23" t="s">
        <v>195</v>
      </c>
      <c r="D15" s="24" t="s">
        <v>165</v>
      </c>
      <c r="E15" s="24"/>
      <c r="F15" s="24" t="s">
        <v>196</v>
      </c>
      <c r="G15" s="24" t="s">
        <v>192</v>
      </c>
      <c r="H15" s="25">
        <v>100</v>
      </c>
      <c r="I15" s="25">
        <v>1000</v>
      </c>
      <c r="J15" s="25">
        <v>1000</v>
      </c>
      <c r="K15" s="25"/>
      <c r="L15" s="25"/>
      <c r="M15" s="25"/>
      <c r="N15" s="25"/>
      <c r="O15" s="25"/>
      <c r="P15" s="25"/>
      <c r="Q15" s="25"/>
    </row>
    <row r="16" spans="1:17" ht="22.5">
      <c r="A16" s="20" t="s">
        <v>197</v>
      </c>
      <c r="B16" s="23" t="s">
        <v>198</v>
      </c>
      <c r="C16" s="23" t="s">
        <v>199</v>
      </c>
      <c r="D16" s="24" t="s">
        <v>165</v>
      </c>
      <c r="E16" s="24"/>
      <c r="F16" s="24" t="s">
        <v>200</v>
      </c>
      <c r="G16" s="24" t="s">
        <v>167</v>
      </c>
      <c r="H16" s="25">
        <v>7200</v>
      </c>
      <c r="I16" s="25">
        <v>43200</v>
      </c>
      <c r="J16" s="25">
        <v>43200</v>
      </c>
      <c r="K16" s="25"/>
      <c r="L16" s="25"/>
      <c r="M16" s="25"/>
      <c r="N16" s="25"/>
      <c r="O16" s="25"/>
      <c r="P16" s="25"/>
      <c r="Q16" s="25"/>
    </row>
    <row r="17" spans="1:17">
      <c r="A17" s="20" t="s">
        <v>201</v>
      </c>
      <c r="B17" s="23" t="s">
        <v>202</v>
      </c>
      <c r="C17" s="23" t="s">
        <v>203</v>
      </c>
      <c r="D17" s="24" t="s">
        <v>165</v>
      </c>
      <c r="E17" s="24"/>
      <c r="F17" s="24" t="s">
        <v>196</v>
      </c>
      <c r="G17" s="24" t="s">
        <v>204</v>
      </c>
      <c r="H17" s="25">
        <v>600</v>
      </c>
      <c r="I17" s="25">
        <v>6000</v>
      </c>
      <c r="J17" s="25">
        <v>6000</v>
      </c>
      <c r="K17" s="25"/>
      <c r="L17" s="25"/>
      <c r="M17" s="25"/>
      <c r="N17" s="25"/>
      <c r="O17" s="25"/>
      <c r="P17" s="25"/>
      <c r="Q17" s="25"/>
    </row>
    <row r="18" spans="1:17">
      <c r="A18" s="20" t="s">
        <v>205</v>
      </c>
      <c r="B18" s="23" t="s">
        <v>206</v>
      </c>
      <c r="C18" s="23" t="s">
        <v>207</v>
      </c>
      <c r="D18" s="24" t="s">
        <v>165</v>
      </c>
      <c r="E18" s="24"/>
      <c r="F18" s="24" t="s">
        <v>176</v>
      </c>
      <c r="G18" s="24" t="s">
        <v>192</v>
      </c>
      <c r="H18" s="25">
        <v>30000</v>
      </c>
      <c r="I18" s="25">
        <v>60000</v>
      </c>
      <c r="J18" s="25">
        <v>60000</v>
      </c>
      <c r="K18" s="25"/>
      <c r="L18" s="25"/>
      <c r="M18" s="25"/>
      <c r="N18" s="25"/>
      <c r="O18" s="25"/>
      <c r="P18" s="25"/>
      <c r="Q18" s="25"/>
    </row>
    <row r="19" spans="1:17" ht="22.5">
      <c r="A19" s="20" t="s">
        <v>208</v>
      </c>
      <c r="B19" s="21"/>
      <c r="C19" s="21"/>
      <c r="D19" s="21"/>
      <c r="E19" s="21"/>
      <c r="F19" s="21"/>
      <c r="G19" s="21"/>
      <c r="H19" s="22"/>
      <c r="I19" s="25">
        <v>435000</v>
      </c>
      <c r="J19" s="25">
        <v>435000</v>
      </c>
      <c r="K19" s="25"/>
      <c r="L19" s="25"/>
      <c r="M19" s="25"/>
      <c r="N19" s="25"/>
      <c r="O19" s="25"/>
      <c r="P19" s="25"/>
      <c r="Q19" s="25"/>
    </row>
    <row r="20" spans="1:17" ht="45">
      <c r="A20" s="20" t="s">
        <v>209</v>
      </c>
      <c r="B20" s="23" t="s">
        <v>210</v>
      </c>
      <c r="C20" s="23" t="s">
        <v>211</v>
      </c>
      <c r="D20" s="24" t="s">
        <v>165</v>
      </c>
      <c r="E20" s="24"/>
      <c r="F20" s="24" t="s">
        <v>187</v>
      </c>
      <c r="G20" s="24" t="s">
        <v>212</v>
      </c>
      <c r="H20" s="25">
        <v>50000</v>
      </c>
      <c r="I20" s="25">
        <v>50000</v>
      </c>
      <c r="J20" s="25">
        <v>50000</v>
      </c>
      <c r="K20" s="25"/>
      <c r="L20" s="25"/>
      <c r="M20" s="25"/>
      <c r="N20" s="25"/>
      <c r="O20" s="25"/>
      <c r="P20" s="25"/>
      <c r="Q20" s="25"/>
    </row>
    <row r="21" spans="1:17" ht="22.5">
      <c r="A21" s="20" t="s">
        <v>213</v>
      </c>
      <c r="B21" s="23" t="s">
        <v>214</v>
      </c>
      <c r="C21" s="23" t="s">
        <v>211</v>
      </c>
      <c r="D21" s="24" t="s">
        <v>165</v>
      </c>
      <c r="E21" s="24"/>
      <c r="F21" s="24" t="s">
        <v>187</v>
      </c>
      <c r="G21" s="24" t="s">
        <v>212</v>
      </c>
      <c r="H21" s="25">
        <v>52000</v>
      </c>
      <c r="I21" s="25">
        <v>52000</v>
      </c>
      <c r="J21" s="25">
        <v>52000</v>
      </c>
      <c r="K21" s="25"/>
      <c r="L21" s="25"/>
      <c r="M21" s="25"/>
      <c r="N21" s="25"/>
      <c r="O21" s="25"/>
      <c r="P21" s="25"/>
      <c r="Q21" s="25"/>
    </row>
    <row r="22" spans="1:17" ht="22.5">
      <c r="A22" s="20" t="s">
        <v>215</v>
      </c>
      <c r="B22" s="23" t="s">
        <v>216</v>
      </c>
      <c r="C22" s="23" t="s">
        <v>211</v>
      </c>
      <c r="D22" s="24" t="s">
        <v>165</v>
      </c>
      <c r="E22" s="24"/>
      <c r="F22" s="24" t="s">
        <v>187</v>
      </c>
      <c r="G22" s="24" t="s">
        <v>212</v>
      </c>
      <c r="H22" s="25">
        <v>78000</v>
      </c>
      <c r="I22" s="25">
        <v>78000</v>
      </c>
      <c r="J22" s="25">
        <v>78000</v>
      </c>
      <c r="K22" s="25"/>
      <c r="L22" s="25"/>
      <c r="M22" s="25"/>
      <c r="N22" s="25"/>
      <c r="O22" s="25"/>
      <c r="P22" s="25"/>
      <c r="Q22" s="25"/>
    </row>
    <row r="23" spans="1:17" ht="22.5">
      <c r="A23" s="20" t="s">
        <v>217</v>
      </c>
      <c r="B23" s="23" t="s">
        <v>218</v>
      </c>
      <c r="C23" s="23" t="s">
        <v>219</v>
      </c>
      <c r="D23" s="24" t="s">
        <v>165</v>
      </c>
      <c r="E23" s="24"/>
      <c r="F23" s="24" t="s">
        <v>187</v>
      </c>
      <c r="G23" s="24" t="s">
        <v>212</v>
      </c>
      <c r="H23" s="25">
        <v>100000</v>
      </c>
      <c r="I23" s="25">
        <v>100000</v>
      </c>
      <c r="J23" s="25">
        <v>100000</v>
      </c>
      <c r="K23" s="25"/>
      <c r="L23" s="25"/>
      <c r="M23" s="25"/>
      <c r="N23" s="25"/>
      <c r="O23" s="25"/>
      <c r="P23" s="25"/>
      <c r="Q23" s="25"/>
    </row>
    <row r="24" spans="1:17" ht="45">
      <c r="A24" s="20" t="s">
        <v>220</v>
      </c>
      <c r="B24" s="23" t="s">
        <v>221</v>
      </c>
      <c r="C24" s="23" t="s">
        <v>211</v>
      </c>
      <c r="D24" s="24" t="s">
        <v>165</v>
      </c>
      <c r="E24" s="24"/>
      <c r="F24" s="24" t="s">
        <v>187</v>
      </c>
      <c r="G24" s="24" t="s">
        <v>212</v>
      </c>
      <c r="H24" s="25">
        <v>155000</v>
      </c>
      <c r="I24" s="25">
        <v>155000</v>
      </c>
      <c r="J24" s="25">
        <v>155000</v>
      </c>
      <c r="K24" s="25"/>
      <c r="L24" s="25"/>
      <c r="M24" s="25"/>
      <c r="N24" s="25"/>
      <c r="O24" s="25"/>
      <c r="P24" s="25"/>
      <c r="Q24" s="25"/>
    </row>
    <row r="25" spans="1:17">
      <c r="A25" s="20" t="s">
        <v>222</v>
      </c>
      <c r="B25" s="21"/>
      <c r="C25" s="21"/>
      <c r="D25" s="21"/>
      <c r="E25" s="21"/>
      <c r="F25" s="21"/>
      <c r="G25" s="21"/>
      <c r="H25" s="22"/>
      <c r="I25" s="25">
        <v>270000</v>
      </c>
      <c r="J25" s="25">
        <v>270000</v>
      </c>
      <c r="K25" s="25"/>
      <c r="L25" s="25"/>
      <c r="M25" s="25"/>
      <c r="N25" s="25"/>
      <c r="O25" s="25"/>
      <c r="P25" s="25"/>
      <c r="Q25" s="25"/>
    </row>
    <row r="26" spans="1:17" ht="22.5">
      <c r="A26" s="20" t="s">
        <v>223</v>
      </c>
      <c r="B26" s="23" t="s">
        <v>224</v>
      </c>
      <c r="C26" s="23" t="s">
        <v>225</v>
      </c>
      <c r="D26" s="24" t="s">
        <v>165</v>
      </c>
      <c r="E26" s="24"/>
      <c r="F26" s="24" t="s">
        <v>187</v>
      </c>
      <c r="G26" s="24" t="s">
        <v>212</v>
      </c>
      <c r="H26" s="25">
        <v>270000</v>
      </c>
      <c r="I26" s="25">
        <v>270000</v>
      </c>
      <c r="J26" s="25">
        <v>270000</v>
      </c>
      <c r="K26" s="25"/>
      <c r="L26" s="25"/>
      <c r="M26" s="25"/>
      <c r="N26" s="25"/>
      <c r="O26" s="25"/>
      <c r="P26" s="25"/>
      <c r="Q26" s="25"/>
    </row>
    <row r="27" spans="1:17" ht="22.5">
      <c r="A27" s="20" t="s">
        <v>226</v>
      </c>
      <c r="B27" s="21"/>
      <c r="C27" s="21"/>
      <c r="D27" s="21"/>
      <c r="E27" s="21"/>
      <c r="F27" s="21"/>
      <c r="G27" s="21"/>
      <c r="H27" s="22"/>
      <c r="I27" s="25">
        <v>160000</v>
      </c>
      <c r="J27" s="25">
        <v>160000</v>
      </c>
      <c r="K27" s="25"/>
      <c r="L27" s="25"/>
      <c r="M27" s="25"/>
      <c r="N27" s="25"/>
      <c r="O27" s="25"/>
      <c r="P27" s="25"/>
      <c r="Q27" s="25"/>
    </row>
    <row r="28" spans="1:17" ht="33.75">
      <c r="A28" s="20" t="s">
        <v>227</v>
      </c>
      <c r="B28" s="23" t="s">
        <v>228</v>
      </c>
      <c r="C28" s="23" t="s">
        <v>229</v>
      </c>
      <c r="D28" s="24" t="s">
        <v>230</v>
      </c>
      <c r="E28" s="24"/>
      <c r="F28" s="24" t="s">
        <v>187</v>
      </c>
      <c r="G28" s="24" t="s">
        <v>212</v>
      </c>
      <c r="H28" s="25">
        <v>160000</v>
      </c>
      <c r="I28" s="25">
        <v>160000</v>
      </c>
      <c r="J28" s="25">
        <v>160000</v>
      </c>
      <c r="K28" s="25"/>
      <c r="L28" s="25"/>
      <c r="M28" s="25"/>
      <c r="N28" s="25"/>
      <c r="O28" s="25"/>
      <c r="P28" s="25"/>
      <c r="Q28" s="25"/>
    </row>
  </sheetData>
  <mergeCells count="1">
    <mergeCell ref="A1:Q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2021年部门收支预算总表(表01)</vt:lpstr>
      <vt:lpstr>2021年部门财政拨款收支预算总表(表02)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2021年部门收入预算总表（表06）</vt:lpstr>
      <vt:lpstr>2021年部门支出预算总表（表07）</vt:lpstr>
      <vt:lpstr>2021年部门预算支出核定表(表08)</vt:lpstr>
      <vt:lpstr>2021年部门采购预算表(表09)</vt:lpstr>
      <vt:lpstr>2021年三公经费额度表（表10）</vt:lpstr>
      <vt:lpstr>2021年部门预算财政拨款重点项目支出预算表（表11）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张晓慧</cp:lastModifiedBy>
  <dcterms:created xsi:type="dcterms:W3CDTF">2021-03-23T10:48:00Z</dcterms:created>
  <dcterms:modified xsi:type="dcterms:W3CDTF">2021-04-13T06:52:36Z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