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8" activeTab="10"/>
  </bookViews>
  <sheets>
    <sheet name="2021年部门收支预算总表(表01)" sheetId="4" r:id="rId1"/>
    <sheet name="2021年部门财政拨款收支预算总表(表02)" sheetId="5" r:id="rId2"/>
    <sheet name="2021年部门一般公共预算支出表（表03）" sheetId="6" r:id="rId3"/>
    <sheet name="2021年部门政府性基金预算支出表（表04）" sheetId="14" r:id="rId4"/>
    <sheet name="2021年一般公共预算基本支出表(表05）" sheetId="7" r:id="rId5"/>
    <sheet name="2021年部门收入预算总表（表06）" sheetId="8" r:id="rId6"/>
    <sheet name="2021年部门支出预算总表（表07）" sheetId="9" r:id="rId7"/>
    <sheet name="2021年部门预算支出核定表(表08)" sheetId="10" r:id="rId8"/>
    <sheet name="2021年部门采购预算表(表09)" sheetId="11" r:id="rId9"/>
    <sheet name="2021年三公经费额度表(表10)" sheetId="12" r:id="rId10"/>
    <sheet name="2021年部门预算财政拨款重点项目支出预算表（表11）" sheetId="15" r:id="rId11"/>
    <sheet name="Sheet1" sheetId="1" r:id="rId12"/>
    <sheet name="Sheet2" sheetId="2" r:id="rId13"/>
    <sheet name="Sheet3" sheetId="3" r:id="rId14"/>
  </sheets>
  <definedNames>
    <definedName name="_xlnm.Print_Titles" localSheetId="8">'2021年部门采购预算表(表09)'!$4:$4</definedName>
    <definedName name="_xlnm.Print_Titles" localSheetId="2">'2021年部门一般公共预算支出表（表03）'!$4:$4</definedName>
  </definedNames>
  <calcPr calcId="144525"/>
</workbook>
</file>

<file path=xl/sharedStrings.xml><?xml version="1.0" encoding="utf-8"?>
<sst xmlns="http://schemas.openxmlformats.org/spreadsheetml/2006/main" count="831" uniqueCount="459">
  <si>
    <t>2021年部门收支预算总表(表01)</t>
  </si>
  <si>
    <t>单位：温岭市文化和广电旅游体育局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</si>
  <si>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</si>
  <si>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</si>
  <si>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</si>
  <si>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</si>
  <si>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</si>
  <si>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</si>
  <si>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</si>
  <si>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</si>
  <si>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</si>
  <si>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</si>
  <si>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</si>
  <si>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</si>
  <si>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</si>
  <si>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</si>
  <si>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</si>
  <si>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</si>
  <si>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</si>
  <si>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</si>
  <si>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</si>
  <si>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</si>
  <si>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</si>
  <si>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</si>
  <si>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</si>
  <si>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</si>
  <si>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</si>
  <si>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</si>
  <si>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</si>
  <si>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</si>
  <si>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</si>
  <si>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</si>
  <si>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</si>
  <si>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</si>
  <si>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</si>
  <si>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</si>
  <si>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</si>
  <si>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</si>
  <si>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119温岭市文化和广电旅游体育局</t>
  </si>
  <si>
    <t>20701文化和旅游</t>
  </si>
  <si>
    <t>2070101行政运行</t>
  </si>
  <si>
    <t>2070104图书馆</t>
  </si>
  <si>
    <t>2070107艺术表演团体</t>
  </si>
  <si>
    <t>2070109群众文化</t>
  </si>
  <si>
    <t>2070111文化创作与保护</t>
  </si>
  <si>
    <t>2070112文化和旅游市场管理</t>
  </si>
  <si>
    <t>2070199其他文化和旅游支出</t>
  </si>
  <si>
    <t>20702文物</t>
  </si>
  <si>
    <t>2070204文物保护</t>
  </si>
  <si>
    <t>2070205博物馆</t>
  </si>
  <si>
    <t>2070299其他文物支出</t>
  </si>
  <si>
    <t>20799其他文化旅游体育与传媒支出</t>
  </si>
  <si>
    <t>2079999其他文化旅游体育与传媒支出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</si>
  <si>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</si>
  <si>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</si>
  <si>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</si>
  <si>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</si>
  <si>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212城乡社区支出</t>
  </si>
  <si>
    <t>21208国有土地使用权出让收入及对应专项债务收入安排的支出</t>
  </si>
  <si>
    <t>2120899其他国有土地使用权出让收入安排的支出</t>
  </si>
  <si>
    <t>21210国有土地收益基金及对应专项债务收入安排的支出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</si>
  <si>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</si>
  <si>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</si>
  <si>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</si>
  <si>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</si>
  <si>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t>注：温岭市文化和广电旅游体育局2021年没有使用政府性基金预算拨款安排的支出，故本表无数据。</t>
  </si>
  <si>
    <r>
      <rPr>
        <sz val="18"/>
        <rFont val="Arial"/>
        <charset val="134"/>
      </rPr>
      <t>2021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</si>
  <si>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</si>
  <si>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</si>
  <si>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</si>
  <si>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</si>
  <si>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</si>
  <si>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</si>
  <si>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</si>
  <si>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</si>
  <si>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</si>
  <si>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</si>
  <si>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</si>
  <si>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</si>
  <si>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</si>
  <si>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</si>
  <si>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</si>
  <si>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</si>
  <si>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</si>
  <si>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</si>
  <si>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</si>
  <si>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</si>
  <si>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</si>
  <si>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</si>
  <si>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</si>
  <si>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</si>
  <si>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</si>
  <si>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</si>
  <si>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</si>
  <si>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</si>
  <si>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</si>
  <si>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</si>
  <si>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</si>
  <si>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</si>
  <si>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</si>
  <si>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</si>
  <si>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</si>
  <si>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</si>
  <si>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</si>
  <si>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</si>
  <si>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</si>
  <si>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</si>
  <si>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</si>
  <si>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</si>
  <si>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</si>
  <si>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</si>
  <si>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</si>
  <si>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</si>
  <si>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</si>
  <si>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</si>
  <si>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</si>
  <si>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</si>
  <si>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</si>
  <si>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</si>
  <si>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</si>
  <si>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</si>
  <si>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rPr>
        <sz val="18"/>
        <rFont val="Arial"/>
        <charset val="134"/>
      </rPr>
      <t>2021</t>
    </r>
    <r>
      <rPr>
        <sz val="18"/>
        <rFont val="宋体"/>
        <charset val="134"/>
      </rPr>
      <t>年部门收入预算总表（表</t>
    </r>
    <r>
      <rPr>
        <sz val="18"/>
        <rFont val="Arial"/>
        <charset val="134"/>
      </rPr>
      <t>06</t>
    </r>
    <r>
      <rPr>
        <sz val="18"/>
        <rFont val="宋体"/>
        <charset val="134"/>
      </rPr>
      <t>）</t>
    </r>
  </si>
  <si>
    <t>财政拨款</t>
  </si>
  <si>
    <t>退库</t>
  </si>
  <si>
    <t>一般公共预算拨款收入</t>
  </si>
  <si>
    <t>省补助收入</t>
  </si>
  <si>
    <t>119001温岭市文化和广电旅游体育局（本级）</t>
  </si>
  <si>
    <t>119004温岭市图书馆</t>
  </si>
  <si>
    <t>119005温岭市文化馆</t>
  </si>
  <si>
    <t>119006温岭市文化市场行政执法大队</t>
  </si>
  <si>
    <r>
      <rPr>
        <b/>
        <sz val="16"/>
        <rFont val="Arial"/>
        <charset val="134"/>
      </rPr>
      <t>2021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</si>
  <si>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</si>
  <si>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</si>
  <si>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</si>
  <si>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</si>
  <si>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</si>
  <si>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</si>
  <si>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</si>
  <si>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</si>
  <si>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</si>
  <si>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</si>
  <si>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温岭市文化和广电旅游体育局</t>
  </si>
  <si>
    <t xml:space="preserve"> 温岭市文化和广电旅游体育局（本级）</t>
  </si>
  <si>
    <t xml:space="preserve">  基本支出</t>
  </si>
  <si>
    <t xml:space="preserve">   工资福利支出</t>
  </si>
  <si>
    <t xml:space="preserve">    工资福利支出</t>
  </si>
  <si>
    <t>行政运行</t>
  </si>
  <si>
    <t>其他文化和旅游支出</t>
  </si>
  <si>
    <t>机关事业单位基本养老保险缴费支出</t>
  </si>
  <si>
    <t>机关事业单位职业年金缴费支出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</si>
  <si>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</si>
  <si>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</si>
  <si>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</si>
  <si>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</si>
  <si>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>艺术表演团体</t>
  </si>
  <si>
    <t xml:space="preserve">  项目支出</t>
  </si>
  <si>
    <t xml:space="preserve">   专项公用类项目支出</t>
  </si>
  <si>
    <t xml:space="preserve">    大楼物业管理费</t>
  </si>
  <si>
    <t xml:space="preserve">    历史文化丛书点校出版</t>
  </si>
  <si>
    <t>其他文物支出</t>
  </si>
  <si>
    <t xml:space="preserve">    旅游教育培训经费</t>
  </si>
  <si>
    <t xml:space="preserve">    旅游行管监察经费</t>
  </si>
  <si>
    <t xml:space="preserve">    旅游宣传推介经费</t>
  </si>
  <si>
    <t xml:space="preserve">    名家工作室</t>
  </si>
  <si>
    <t xml:space="preserve">    王伯敏书画作品集</t>
  </si>
  <si>
    <t xml:space="preserve">    温岭市博物馆文博交流研究经费</t>
  </si>
  <si>
    <t>博物馆</t>
  </si>
  <si>
    <t xml:space="preserve">    温岭市博物馆物业管理费</t>
  </si>
  <si>
    <t xml:space="preserve">    温岭市审批、广电业务费</t>
  </si>
  <si>
    <t xml:space="preserve">    文化研究</t>
  </si>
  <si>
    <t xml:space="preserve">    文化遗产日活动</t>
  </si>
  <si>
    <t>文化创作与保护</t>
  </si>
  <si>
    <t xml:space="preserve">    信息化运行与维护费</t>
  </si>
  <si>
    <t xml:space="preserve">    执法服装费</t>
  </si>
  <si>
    <t>文化和旅游市场管理</t>
  </si>
  <si>
    <t xml:space="preserve">   政策性项目支出</t>
  </si>
  <si>
    <t xml:space="preserve">    24小时自助图书馆建设</t>
  </si>
  <si>
    <t xml:space="preserve">    A级景区村庄建设补助经费</t>
  </si>
  <si>
    <t xml:space="preserve">    对外文化交流</t>
  </si>
  <si>
    <t xml:space="preserve">    非遗保护和传承</t>
  </si>
  <si>
    <t xml:space="preserve">    风景旅游资源保护</t>
  </si>
  <si>
    <t xml:space="preserve">    公共文化产品配送</t>
  </si>
  <si>
    <t xml:space="preserve">    公共文化活动</t>
  </si>
  <si>
    <t>其他文化旅游体育与传媒支出</t>
  </si>
  <si>
    <t xml:space="preserve">    旅游标志标识经费</t>
  </si>
  <si>
    <t xml:space="preserve">    旅游创强创优经费</t>
  </si>
  <si>
    <t xml:space="preserve">    旅游规划建设经费</t>
  </si>
  <si>
    <t xml:space="preserve">    王伯敏艺术史学馆免费开放</t>
  </si>
  <si>
    <t xml:space="preserve">    温岭海洋民俗馆免费开放</t>
  </si>
  <si>
    <t xml:space="preserve">    温岭市博物馆免费开放</t>
  </si>
  <si>
    <t xml:space="preserve">    温岭市博物馆文物征集专项资金</t>
  </si>
  <si>
    <t xml:space="preserve">    温岭市业余文保员与非遗传承人补助与培训</t>
  </si>
  <si>
    <t xml:space="preserve">    文化发展专项资金——非遗保护和传承</t>
  </si>
  <si>
    <t xml:space="preserve">    文化发展专项资金——公共文化补助</t>
  </si>
  <si>
    <t xml:space="preserve">    文化发展专项资金——公共文化产品配送</t>
  </si>
  <si>
    <t xml:space="preserve">    文化发展专项资金——温岭海洋民俗博物馆免费开放</t>
  </si>
  <si>
    <t xml:space="preserve">    文化发展专项资金——文化产业引导资金</t>
  </si>
  <si>
    <t>文化产业发展专项支出</t>
  </si>
  <si>
    <t xml:space="preserve">    文化发展专项资金——文物保护维修专项经费</t>
  </si>
  <si>
    <t>文物保护</t>
  </si>
  <si>
    <t xml:space="preserve">    文化发展专项资金—温岭市新河镇明清一条街街道改造提升修复工程</t>
  </si>
  <si>
    <t xml:space="preserve">    文化基因解码工程</t>
  </si>
  <si>
    <t xml:space="preserve">    文物安全工程</t>
  </si>
  <si>
    <t xml:space="preserve">    文物保护维修专项经费</t>
  </si>
  <si>
    <t xml:space="preserve">    总分馆建设运行及综合服务经费</t>
  </si>
  <si>
    <t xml:space="preserve">   发展建设类项目支出</t>
  </si>
  <si>
    <t xml:space="preserve">    王伯敏艺术史学馆土建工程结算</t>
  </si>
  <si>
    <t xml:space="preserve">    温岭市博物馆基建</t>
  </si>
  <si>
    <t xml:space="preserve">    文化和旅游系统视频会议系统分会场建设</t>
  </si>
  <si>
    <t xml:space="preserve"> 温岭市图书馆</t>
  </si>
  <si>
    <t>图书馆</t>
  </si>
  <si>
    <t xml:space="preserve">    共享工程</t>
  </si>
  <si>
    <t xml:space="preserve">    古籍保护与数字化</t>
  </si>
  <si>
    <t xml:space="preserve">    阅读推广活动及书市年会</t>
  </si>
  <si>
    <t xml:space="preserve">    地方文献征集及数字化</t>
  </si>
  <si>
    <t xml:space="preserve">    全市图书馆通借通还建设</t>
  </si>
  <si>
    <t xml:space="preserve">    图书报刊数据库电子书采购</t>
  </si>
  <si>
    <t xml:space="preserve">    图书馆免费开放经费</t>
  </si>
  <si>
    <t xml:space="preserve">    馆舍修复及消防安全改造</t>
  </si>
  <si>
    <t xml:space="preserve"> 温岭市文化馆</t>
  </si>
  <si>
    <t>群众文化</t>
  </si>
  <si>
    <t xml:space="preserve">    《海风》杂志</t>
  </si>
  <si>
    <t xml:space="preserve">    免费开放场所全年运行维护费</t>
  </si>
  <si>
    <t xml:space="preserve">    智慧文化平台建设</t>
  </si>
  <si>
    <t xml:space="preserve">    名家讲座及书香机关培训经费</t>
  </si>
  <si>
    <t xml:space="preserve">    市委市政府重大决策主题文艺宣传及节庆文化活动</t>
  </si>
  <si>
    <t xml:space="preserve">    外出文化走亲</t>
  </si>
  <si>
    <t xml:space="preserve">    文艺精品创作及展厅展览活动经费</t>
  </si>
  <si>
    <t xml:space="preserve"> 温岭市文化市场行政执法大队</t>
  </si>
  <si>
    <t xml:space="preserve">    服装费</t>
  </si>
  <si>
    <t xml:space="preserve">    举报奖励费</t>
  </si>
  <si>
    <t xml:space="preserve">    执法经费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</si>
  <si>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</si>
  <si>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</si>
  <si>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</si>
  <si>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</si>
  <si>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</si>
  <si>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</si>
  <si>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</si>
  <si>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</si>
  <si>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</si>
  <si>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 119001</t>
  </si>
  <si>
    <t xml:space="preserve">  24小时自助图书馆建设</t>
  </si>
  <si>
    <t xml:space="preserve">   自助图书馆设备</t>
  </si>
  <si>
    <t>自助图书馆设备</t>
  </si>
  <si>
    <t>其他图书档案设备</t>
  </si>
  <si>
    <t>自行采购</t>
  </si>
  <si>
    <t>2</t>
  </si>
  <si>
    <t>套</t>
  </si>
  <si>
    <t xml:space="preserve">  文化和旅游系统视频会议系统分会场建设</t>
  </si>
  <si>
    <t xml:space="preserve">   视频会议系统</t>
  </si>
  <si>
    <t>视频会议系统</t>
  </si>
  <si>
    <t>其他视频会议系统设备*</t>
  </si>
  <si>
    <t>1</t>
  </si>
  <si>
    <t xml:space="preserve">  公共文化活动</t>
  </si>
  <si>
    <t xml:space="preserve">   市民艺术节</t>
  </si>
  <si>
    <t>市民艺术节</t>
  </si>
  <si>
    <t>艺术创作和表演服务</t>
  </si>
  <si>
    <t>系列</t>
  </si>
  <si>
    <t xml:space="preserve">   建党100周年文艺晚会</t>
  </si>
  <si>
    <t>建党100周年文艺晚会</t>
  </si>
  <si>
    <t>场</t>
  </si>
  <si>
    <t xml:space="preserve">  公共文化产品配送</t>
  </si>
  <si>
    <t xml:space="preserve">   送越剧下乡</t>
  </si>
  <si>
    <t>送越剧下乡</t>
  </si>
  <si>
    <t>80</t>
  </si>
  <si>
    <t xml:space="preserve">  文化基因解码工程</t>
  </si>
  <si>
    <t xml:space="preserve">   开展文化元素调查梳理</t>
  </si>
  <si>
    <t>开展文化元素调查梳理</t>
  </si>
  <si>
    <t>其他服务</t>
  </si>
  <si>
    <t xml:space="preserve">   二四斗柜</t>
  </si>
  <si>
    <t>二四斗柜</t>
  </si>
  <si>
    <t>金属质柜类</t>
  </si>
  <si>
    <t>集中采购</t>
  </si>
  <si>
    <t>3</t>
  </si>
  <si>
    <t>个</t>
  </si>
  <si>
    <t xml:space="preserve">   台式电脑采购</t>
  </si>
  <si>
    <t>台式电脑采购</t>
  </si>
  <si>
    <t>台式计算机*^</t>
  </si>
  <si>
    <t>台</t>
  </si>
  <si>
    <t xml:space="preserve">   彩色打印机</t>
  </si>
  <si>
    <t>彩色打印机</t>
  </si>
  <si>
    <t>喷墨打印机*</t>
  </si>
  <si>
    <t xml:space="preserve">   U盘、硬盘</t>
  </si>
  <si>
    <t>U盘、硬盘</t>
  </si>
  <si>
    <t>移动存储设备</t>
  </si>
  <si>
    <t>8</t>
  </si>
  <si>
    <t xml:space="preserve">   复印纸</t>
  </si>
  <si>
    <t>复印纸</t>
  </si>
  <si>
    <t>纸制文具及办公用品</t>
  </si>
  <si>
    <t>25</t>
  </si>
  <si>
    <t>箱</t>
  </si>
  <si>
    <t xml:space="preserve">   交换器</t>
  </si>
  <si>
    <t>交换器</t>
  </si>
  <si>
    <t>其他交换设备</t>
  </si>
  <si>
    <t>16</t>
  </si>
  <si>
    <t xml:space="preserve">   办公椅</t>
  </si>
  <si>
    <t>办公椅</t>
  </si>
  <si>
    <t>金属骨架为主的椅凳类</t>
  </si>
  <si>
    <t xml:space="preserve">    119004</t>
  </si>
  <si>
    <t xml:space="preserve">  图书报刊数据库电子书采购</t>
  </si>
  <si>
    <t xml:space="preserve">   普通图书</t>
  </si>
  <si>
    <t>普通图书</t>
  </si>
  <si>
    <t>18000</t>
  </si>
  <si>
    <t>册</t>
  </si>
  <si>
    <t xml:space="preserve">   数据库</t>
  </si>
  <si>
    <t>数据库</t>
  </si>
  <si>
    <t>其他图书、档案</t>
  </si>
  <si>
    <t xml:space="preserve">   报刊杂志</t>
  </si>
  <si>
    <t>报刊杂志</t>
  </si>
  <si>
    <t>普通期刊</t>
  </si>
  <si>
    <t>320</t>
  </si>
  <si>
    <t>种</t>
  </si>
  <si>
    <t xml:space="preserve">  共享工程</t>
  </si>
  <si>
    <t xml:space="preserve">   图书点检仪</t>
  </si>
  <si>
    <t>图书点检仪</t>
  </si>
  <si>
    <t>100</t>
  </si>
  <si>
    <t>包</t>
  </si>
  <si>
    <t xml:space="preserve">    119005</t>
  </si>
  <si>
    <t xml:space="preserve">   扫描仪</t>
  </si>
  <si>
    <t>扫描仪</t>
  </si>
  <si>
    <t>扫描仪*</t>
  </si>
  <si>
    <t xml:space="preserve">   打印机</t>
  </si>
  <si>
    <t>打印机</t>
  </si>
  <si>
    <t xml:space="preserve">   复印机</t>
  </si>
  <si>
    <t>复印机</t>
  </si>
  <si>
    <t>复印机*</t>
  </si>
  <si>
    <t xml:space="preserve">   无人机</t>
  </si>
  <si>
    <t>无人机</t>
  </si>
  <si>
    <t>其他航空器及其配套设备</t>
  </si>
  <si>
    <t xml:space="preserve">    119006</t>
  </si>
  <si>
    <t xml:space="preserve">   大茶几</t>
  </si>
  <si>
    <t>大茶几</t>
  </si>
  <si>
    <t>其他家具用具</t>
  </si>
  <si>
    <t>张</t>
  </si>
  <si>
    <t xml:space="preserve">   茶水柜</t>
  </si>
  <si>
    <t>茶水柜</t>
  </si>
  <si>
    <t>其他柜类</t>
  </si>
  <si>
    <t xml:space="preserve">   硬盘</t>
  </si>
  <si>
    <t>硬盘</t>
  </si>
  <si>
    <t xml:space="preserve">   值班室用休息床</t>
  </si>
  <si>
    <t>值班室用休息床</t>
  </si>
  <si>
    <t>其他床类</t>
  </si>
  <si>
    <t xml:space="preserve">   三人沙发</t>
  </si>
  <si>
    <t>三人沙发</t>
  </si>
  <si>
    <t>其他沙发类*</t>
  </si>
  <si>
    <t xml:space="preserve">   会议桌</t>
  </si>
  <si>
    <t>会议桌</t>
  </si>
  <si>
    <t>其他台、桌类</t>
  </si>
  <si>
    <t xml:space="preserve">   椅子</t>
  </si>
  <si>
    <t>椅子</t>
  </si>
  <si>
    <t>其他椅凳类</t>
  </si>
  <si>
    <t xml:space="preserve">   单人沙发</t>
  </si>
  <si>
    <t>单人沙发</t>
  </si>
  <si>
    <t xml:space="preserve">   桌子</t>
  </si>
  <si>
    <t>桌子</t>
  </si>
  <si>
    <t xml:space="preserve">   桌前椅</t>
  </si>
  <si>
    <t>桌前椅</t>
  </si>
  <si>
    <t>10</t>
  </si>
  <si>
    <t xml:space="preserve">   数码摄像机</t>
  </si>
  <si>
    <t>数码摄像机</t>
  </si>
  <si>
    <t>通用摄像机</t>
  </si>
  <si>
    <t>5</t>
  </si>
  <si>
    <t xml:space="preserve">   台式计算机</t>
  </si>
  <si>
    <t>台式计算机</t>
  </si>
  <si>
    <t>2021年三公经费额度表(表10)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</si>
  <si>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</si>
  <si>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</si>
  <si>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</si>
  <si>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</si>
  <si>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</si>
  <si>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</si>
  <si>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</si>
  <si>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温岭市文广旅体局局</t>
  </si>
  <si>
    <t xml:space="preserve"> 温岭市文广旅体局（本级）</t>
  </si>
  <si>
    <t>大楼物业管理费</t>
  </si>
  <si>
    <t>办公室内设备维修次数总计≥5次；各项设备设施正常运行100%;服务对象满意度100%</t>
  </si>
  <si>
    <t>历史文化丛书点校出版</t>
  </si>
  <si>
    <t>印刷数量1000本；点校文字120万字；给广大市民提供一个可阅读、可利用的历史文献总集，也为市民增长知识、了解温岭历史文化家底、感受传统文化提供方便。印刷物使用率达到90%</t>
  </si>
  <si>
    <t>旅游教育培训经费</t>
  </si>
  <si>
    <t>印制优秀作品印刷4000册；举办1场旅游伴手礼评选活动；开展旅游企业、民宿负责人等会议培训次数≥2次；培训学员满意度≥80%</t>
  </si>
  <si>
    <t>旅游行管监察经费</t>
  </si>
  <si>
    <t>举办饭店服务技能大赛1场；导游日活动1场；在职导游参加导游日活动人数占总人数90%；A级景区、放心景区暗访11家；业人员技能素质有所提升</t>
  </si>
  <si>
    <t>组织参加全国各类文旅博览会≥3次；广告投放媒体≥4个；重要客源市场推广活动次数≥2次；温岭文旅知名度有所提高；游客数量不断增加。</t>
  </si>
  <si>
    <t xml:space="preserve"> 名家工作室</t>
  </si>
  <si>
    <t>补助名家工作室3个；促进名家精品创作热情</t>
  </si>
  <si>
    <t xml:space="preserve"> 王伯敏书画作品集</t>
  </si>
  <si>
    <t>印刷数量2000册；满足公众对书画作品展的需求；印刷物使用率达90%</t>
  </si>
  <si>
    <t xml:space="preserve"> 温岭市博物馆文博交流研究经费</t>
  </si>
  <si>
    <t>全年举办各类临展场次≥3次；全年展览开放时间10个月；成功举办庆祝中国共产党成立100周年专题展览，保障措施完备；博物馆参观人次不断增加</t>
  </si>
  <si>
    <t>温岭市博物馆物业管理费</t>
  </si>
  <si>
    <t>提供服务人员数量28人；全年提供服务2个月；全年清洁幕墙次数2次；卫生达标率100%；设备正常运行率100%，群众满意度≥90%</t>
  </si>
  <si>
    <t>温岭市审批、广电业务费</t>
  </si>
  <si>
    <t>办证窗口聘用临聘人员1名；审批完成率95%；保证办证中心窗口审批、归档工作正常开展，及时完成各项审批业务</t>
  </si>
  <si>
    <t>对出版文化书籍补助数量≥2册；完成课题调研规划成果3篇；探究温岭文化渊源,增强本土文化自信。</t>
  </si>
  <si>
    <t>举办非遗宣传活动1次；举办非遗创作活动1次；通过大型展演展示温岭近年来非遗保护成果，促进非遗成果精品化，提升社会影响力。宣传数量3篇</t>
  </si>
  <si>
    <t>保证局各类微信公众号、局网站等正常运行维护；维护次数≥5次；系统正常运行率≥95%；年度维护成本增长率≤20%；公共主页访问量＞5000人次</t>
  </si>
  <si>
    <t>执法服装配置套数5套；质量合格率100%；提升执法形象</t>
  </si>
  <si>
    <t>新增24小时自助图书设备数量2套；完成购置时间6个月；设备使用率100%；满足市民群众多层次、多样化的阅读需求。</t>
  </si>
  <si>
    <t>完成工程竣工验收、财务审计完成后拨付资金；2021年启动开工建设补助以及A级景区村庄建设项目技术咨询和监督管理等其他费用支付。完成建设数量28家，启动15家，推进全市旅游、A级景区村庄建设</t>
  </si>
  <si>
    <t>接待其他县市区来温文化交流批次≥2次；演出上座率80%；提升文化传播力</t>
  </si>
  <si>
    <t>全年开展非遗巡展巡演48场；举办国家级非遗展示活动2场；各类活动参与人次≥1万人；非遗展示活动形式种类大于3种，巡展巡演活动覆盖全市各镇街道，提升我市非遗影响力</t>
  </si>
  <si>
    <t>完成再评估迎检各项工作；完成课题研究1个；完成岩硐音乐厅音效研究方案；提升方山—长屿硐天地质公园知名度</t>
  </si>
  <si>
    <t>送戏曲演出下乡场次80场；送演出覆盖全市各镇街道；活动完成率100%</t>
  </si>
  <si>
    <t>文化礼堂艺术节举办各类展演活动场次16场；推出文艺精品数量3个以上；市民艺术节引进高雅艺术演出活动场次3次以上；举办建党100周年大型文艺晚会一场；各类活动覆盖全市各镇街道；观众人数不断增加</t>
  </si>
  <si>
    <t>新增旅游标志标识18块，变更5块，完善旅游设施建设，推进全市旅游发展</t>
  </si>
  <si>
    <t>年度旅游企业安全评比考核奖励家数10家；获奖旅游商品奖励家数2家；奖励台州市外组团来温旅游家数3家；参加台州市级以上比赛获奖导游奖励人数2人以上；推动我市旅游业发展</t>
  </si>
  <si>
    <t xml:space="preserve"> 旅游规划建设经费</t>
  </si>
  <si>
    <t>完成规划编制数量2个；不断促进温岭旅游发展</t>
  </si>
  <si>
    <t>王伯敏艺术史学馆免费开放</t>
  </si>
  <si>
    <t>全年免费开放天数300天；聘用讲解员人数和安保人员人数总计7人；举办临时展览及文史讲堂次数12场以上；全年参观人次达到3万人；活动参加人次较往年增加10%以上</t>
  </si>
  <si>
    <t xml:space="preserve"> 温岭海洋民俗馆免费开放</t>
  </si>
  <si>
    <t>雇佣保洁人员1人；全年参观人数5000人以上；全年开放天数360天；满足前来参观的观众了解温岭的海洋与民俗文化的需求</t>
  </si>
  <si>
    <t>全年举办各类宣教活动30次以上；完成《馆藏文物图录》书籍出版；印刷册数1000册；公共文化设施正常运行率100%；观众人次不断增加</t>
  </si>
  <si>
    <t>文物征集数量8个/件；文物征集程序规范；不断丰富博物馆馆藏，促进长远发展</t>
  </si>
  <si>
    <t>非遗传承人补助人数80人；业余文保员补助人数74人；举办培训活动1次；参与培训会对象参会率90%以上</t>
  </si>
  <si>
    <t>补助非遗保护单位、传承基地等10个以上；补助非遗传承人及其徒弟50人以上；考核通过率80%以上。</t>
  </si>
  <si>
    <t>帮扶文化贫困村数量6个；补助文艺精品创作数量10个以上；名家名团展演、新文艺组织和团体创作补助个数8个以上；补助综合文化站等文化施舍改造提升3个以上；补助新建文化广场10个以上；引进高雅艺术补助2家以上；</t>
  </si>
  <si>
    <t>送综艺下乡演出场次100场；演出覆盖全市各镇街道；保障措施完备；观众人次不断增加</t>
  </si>
  <si>
    <t>免费开放天数360天；环境卫生达标率100%，满足前来参观的观众了解温岭的海洋与民俗文化的需求</t>
  </si>
  <si>
    <t>补助参加各地文博会的本市文化企业数量5家以上；提高本市文化企业参加文博会积极性</t>
  </si>
  <si>
    <t>文物抢救性和日常性维修保护数量≥5处；补助项目完成率80%；及时拨付补助资金，有效促进各镇街道文物保护工作</t>
  </si>
  <si>
    <t>及时拨付补助资金，新河镇明清一条街面貌明显提升</t>
  </si>
  <si>
    <t>文化基因解码工程</t>
  </si>
  <si>
    <t>完成对温岭市域范围内特色文化元素进行调查梳理个数15个以上；完成《文化基因解码报告》编制工作；通过以解码文化基因为切入点，打造文化特色项目</t>
  </si>
  <si>
    <t xml:space="preserve"> 文物安全工程</t>
  </si>
  <si>
    <t>全市文保单位监控点运行数量总计127个；编制石塘石屋消防整治方案10处；完成文保单位火灾自动报警系统设备安装2处；不断保障文物安全</t>
  </si>
  <si>
    <t>开展文保单位消防等日常维修次数2次以上；编制文保单位维修方案总计4个以上；维修方案通过率90%以上。</t>
  </si>
  <si>
    <t xml:space="preserve">全年聘用文化下派员人数19人；聘用24小时自助图书馆管理人员4人；汽车图书馆全年下乡流动次数50次以上；汽车图书馆服务人次2000人以上；基层群众享受的公共文化服务明显提升 </t>
  </si>
  <si>
    <t>工程结算率100%；及时拨付资金，保障王伯敏馆正常开放运行</t>
  </si>
  <si>
    <t>设计功能实现100%；建筑面积9450㎡；综合利用率100%</t>
  </si>
  <si>
    <t>合同执行率100%；设备购置完成时间4个月；新增会议系统1套；设备使用率100%；满意度90%</t>
  </si>
  <si>
    <t>温岭市图书馆</t>
  </si>
  <si>
    <t>全年设备维护次数12次以上；设备利用率100%；服务质量不断提高；全年主页访问量≥3000人次</t>
  </si>
  <si>
    <t>全年估计基础维护册次≥40册次；全年完成数字化页数2万页；全年修复破损古籍书页20页以上；良好地保存现有古籍资源，并对其进行适当的开放利用。</t>
  </si>
  <si>
    <t>开展各类大型阅读推广活动、未成年人亲子阅读推广活动、图书馆下乡阅读推广活动、特殊群体阅读推广活动及家庭图书分馆阅读推广活动以及讲座、培训、展览等活动场次100场以上；活动开展范围覆盖全市；各类活动参加人员4万人以上</t>
  </si>
  <si>
    <t>全年完成数字化页数2万页以上；保存地方文献资料，归纳、总结温岭地域特色和时代风貌</t>
  </si>
  <si>
    <t>图书馆集群管理系统等级保护测评完成率达到100%；确保网络安全</t>
  </si>
  <si>
    <t>全年采购各类图书18000册；报刊杂志320种；全年采购数据库、电子书数量8个以上；全年图书外借数量不断增加；合同完成率100%；采购程序规范，符合要求</t>
  </si>
  <si>
    <t>全年服务读者人次200万人以上；全年图书外借数量100万册以上；完成图书馆各对外服务科室的免费开放工作，提高广大人民群众思想道德和科学文化素质，保障广大人民群众基本权益实线图书馆场馆免费开放，基本服务免费开展，为市民提供阅读、休闲场所</t>
  </si>
  <si>
    <t>改造工程完成时间小于6个月；修缮总面积4318平方米；投资完成率100%；使图书馆建筑符合公共开放场所消防安全，保障读者及工作人员人身安全。建筑安全度、舒适度、美观度达到要求，书库具有防火、防盗、防虫、防潮、防尘等功能，消除相应的消防隐患。</t>
  </si>
  <si>
    <t>温岭市文化馆</t>
  </si>
  <si>
    <t>《海风》杂志</t>
  </si>
  <si>
    <t>全年出版海风杂志期数4期，全年印制海风杂志册数6000本；每期海风杂志页数80页以上；印刷物使用率达到90%；印刷物合格率95%以上。</t>
  </si>
  <si>
    <t>免费开放场所全年运行维护费</t>
  </si>
  <si>
    <t>公共文化设施正常运行率100%；全年文化馆场馆维修保养次数2次以上；全年免费开放天数240天以上；提升市民文化素养</t>
  </si>
  <si>
    <t>智慧文化平台建设</t>
  </si>
  <si>
    <t>运维常规驻场人员2名</t>
  </si>
  <si>
    <t xml:space="preserve"> 名家讲座及书香机关培训经费</t>
  </si>
  <si>
    <t>全年举办名家讲座场次12场；全年开展“书香机关”“艺飘社区”授课课时总计1664课时；全年开展培训人员展演活动3期；全年“书香机关”“艺飘社区”培训人数总计8000人；培训合格率90%以上。</t>
  </si>
  <si>
    <t xml:space="preserve"> 市委市政府重大决策主题文艺宣传及节庆文化活动</t>
  </si>
  <si>
    <t>全年举办相关演出场次35场；观众人次总计10000人以上；保障措施完备；提升我市文化素养</t>
  </si>
  <si>
    <t>全年开展美术、书法、摄影灯静态类文化走亲活动场次2场以上；全年开展戏曲、舞蹈、声乐等动态类文化走亲活动场次4场以上；提升温岭市对外文化传播能力</t>
  </si>
  <si>
    <t>全年举办展览厅展览期数12期；全年橱窗展览期数6期；全年参加各类展览作品900件以上；全年选送各级各项赛事地区级以上获奖作品数量总计85件以上；展览参观人数10000人以上</t>
  </si>
  <si>
    <t>温岭市文化市场行政执法大队</t>
  </si>
  <si>
    <t>全年购置执法服装数量13套；服装使用人员满意度95%以上；提升执法人员形象</t>
  </si>
  <si>
    <t>全年受理举报案件数量8件；对举报有功人员进行奖励，促进市场健康有序发展；促进有效案件的各举报人员及时兑奖；举报电话12318普及度得到提高</t>
  </si>
  <si>
    <t>当年租用（维护）网络线路1条；系统故障率0%；非正常停机率为0%；确保了办公的宽带使用以及对文旅市场的监管需求，确保各项业务工作有序开展。</t>
  </si>
  <si>
    <t>执法案件办结率100%；全年办理案件数量50件以上；全年罚没所得的金额75万元以上；通过办案补助经费项目的实施提高了判案经费保障水平，改善了办案条件，提高了办案效率。文旅市场秩序稳定，促进全市文旅市场健康安全发展。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</si>
</sst>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b/>
      <sz val="9"/>
      <name val="Arial"/>
      <charset val="134"/>
    </font>
    <font>
      <sz val="18"/>
      <name val="Arial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0"/>
      <name val="Arial"/>
      <charset val="134"/>
    </font>
    <font>
      <b/>
      <sz val="9"/>
      <name val="宋体"/>
      <charset val="134"/>
      <scheme val="minor"/>
    </font>
    <font>
      <sz val="16"/>
      <name val="楷体_GB2312"/>
      <charset val="134"/>
    </font>
    <font>
      <sz val="10.5"/>
      <name val="Calibri"/>
      <charset val="134"/>
    </font>
    <font>
      <b/>
      <sz val="16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" borderId="1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16" applyNumberFormat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36" fillId="6" borderId="16" applyNumberFormat="0" applyAlignment="0" applyProtection="0">
      <alignment vertical="center"/>
    </xf>
    <xf numFmtId="0" fontId="37" fillId="7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/>
  </cellStyleXfs>
  <cellXfs count="129">
    <xf numFmtId="0" fontId="0" fillId="0" borderId="0" xfId="0">
      <alignment vertical="center"/>
    </xf>
    <xf numFmtId="0" fontId="1" fillId="0" borderId="0" xfId="51"/>
    <xf numFmtId="0" fontId="1" fillId="0" borderId="0" xfId="51" applyAlignment="1">
      <alignment horizontal="left"/>
    </xf>
    <xf numFmtId="49" fontId="2" fillId="0" borderId="0" xfId="51" applyNumberFormat="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left" vertical="center" wrapText="1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left" vertical="center" wrapText="1"/>
    </xf>
    <xf numFmtId="0" fontId="5" fillId="0" borderId="1" xfId="51" applyFont="1" applyBorder="1" applyAlignment="1">
      <alignment horizontal="left" vertical="center" wrapText="1"/>
    </xf>
    <xf numFmtId="4" fontId="6" fillId="0" borderId="1" xfId="51" applyNumberFormat="1" applyFont="1" applyBorder="1" applyAlignment="1">
      <alignment horizontal="right" vertical="center"/>
    </xf>
    <xf numFmtId="0" fontId="1" fillId="0" borderId="0" xfId="51" applyNumberFormat="1" applyFont="1" applyFill="1" applyBorder="1" applyAlignment="1"/>
    <xf numFmtId="0" fontId="4" fillId="0" borderId="0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38" fontId="12" fillId="0" borderId="3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6" fillId="0" borderId="0" xfId="50"/>
    <xf numFmtId="0" fontId="3" fillId="0" borderId="0" xfId="50" applyNumberFormat="1" applyFont="1" applyFill="1" applyBorder="1" applyAlignment="1" applyProtection="1">
      <alignment horizontal="center" vertical="center"/>
    </xf>
    <xf numFmtId="0" fontId="6" fillId="2" borderId="5" xfId="50" applyNumberFormat="1" applyFont="1" applyFill="1" applyBorder="1" applyAlignment="1" applyProtection="1">
      <alignment vertical="center"/>
    </xf>
    <xf numFmtId="0" fontId="4" fillId="0" borderId="1" xfId="50" applyNumberFormat="1" applyFont="1" applyFill="1" applyBorder="1" applyAlignment="1" applyProtection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left" vertical="center" wrapText="1"/>
    </xf>
    <xf numFmtId="0" fontId="6" fillId="0" borderId="1" xfId="50" applyNumberFormat="1" applyFont="1" applyFill="1" applyBorder="1" applyAlignment="1" applyProtection="1">
      <alignment horizontal="left" vertical="center"/>
    </xf>
    <xf numFmtId="4" fontId="6" fillId="0" borderId="1" xfId="50" applyNumberFormat="1" applyFont="1" applyFill="1" applyBorder="1" applyAlignment="1" applyProtection="1">
      <alignment horizontal="left" vertical="center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0" fontId="6" fillId="0" borderId="5" xfId="50" applyNumberFormat="1" applyFont="1" applyFill="1" applyBorder="1" applyAlignment="1" applyProtection="1">
      <alignment vertical="center"/>
    </xf>
    <xf numFmtId="0" fontId="6" fillId="0" borderId="5" xfId="50" applyNumberFormat="1" applyFont="1" applyFill="1" applyBorder="1" applyAlignment="1" applyProtection="1">
      <alignment horizontal="right" vertical="center"/>
    </xf>
    <xf numFmtId="177" fontId="4" fillId="0" borderId="1" xfId="50" applyNumberFormat="1" applyFont="1" applyFill="1" applyBorder="1" applyAlignment="1" applyProtection="1">
      <alignment horizontal="left" vertical="center" wrapText="1"/>
    </xf>
    <xf numFmtId="177" fontId="4" fillId="0" borderId="1" xfId="50" applyNumberFormat="1" applyFont="1" applyFill="1" applyBorder="1" applyAlignment="1" applyProtection="1">
      <alignment horizontal="left" vertical="center"/>
    </xf>
    <xf numFmtId="177" fontId="6" fillId="0" borderId="1" xfId="50" applyNumberFormat="1" applyFont="1" applyFill="1" applyBorder="1" applyAlignment="1" applyProtection="1">
      <alignment horizontal="left" vertical="center"/>
    </xf>
    <xf numFmtId="0" fontId="2" fillId="0" borderId="0" xfId="50" applyNumberFormat="1" applyFont="1" applyFill="1" applyBorder="1" applyAlignment="1" applyProtection="1">
      <alignment horizontal="center" vertical="center"/>
    </xf>
    <xf numFmtId="0" fontId="6" fillId="2" borderId="0" xfId="50" applyNumberFormat="1" applyFont="1" applyFill="1" applyBorder="1" applyAlignment="1" applyProtection="1">
      <alignment horizontal="left" vertical="center" indent="1"/>
    </xf>
    <xf numFmtId="0" fontId="6" fillId="0" borderId="0" xfId="50" applyNumberFormat="1" applyFont="1" applyFill="1" applyBorder="1" applyAlignment="1" applyProtection="1">
      <alignment horizontal="left" vertical="center"/>
    </xf>
    <xf numFmtId="0" fontId="6" fillId="0" borderId="0" xfId="50" applyNumberFormat="1" applyFont="1" applyFill="1" applyBorder="1" applyAlignment="1" applyProtection="1">
      <alignment horizontal="right" vertical="center"/>
    </xf>
    <xf numFmtId="0" fontId="4" fillId="0" borderId="1" xfId="50" applyNumberFormat="1" applyFont="1" applyFill="1" applyBorder="1" applyAlignment="1" applyProtection="1">
      <alignment horizontal="left" vertical="center" indent="3"/>
    </xf>
    <xf numFmtId="0" fontId="4" fillId="0" borderId="1" xfId="50" applyNumberFormat="1" applyFont="1" applyFill="1" applyBorder="1" applyAlignment="1" applyProtection="1">
      <alignment vertical="center" wrapText="1"/>
    </xf>
    <xf numFmtId="0" fontId="4" fillId="0" borderId="6" xfId="50" applyNumberFormat="1" applyFont="1" applyFill="1" applyBorder="1" applyAlignment="1" applyProtection="1">
      <alignment horizontal="center" vertical="center" wrapText="1"/>
    </xf>
    <xf numFmtId="49" fontId="6" fillId="0" borderId="0" xfId="50" applyNumberFormat="1" applyBorder="1"/>
    <xf numFmtId="0" fontId="6" fillId="0" borderId="0" xfId="50" applyNumberFormat="1" applyBorder="1"/>
    <xf numFmtId="0" fontId="1" fillId="0" borderId="0" xfId="49">
      <alignment vertical="center"/>
    </xf>
    <xf numFmtId="0" fontId="14" fillId="0" borderId="0" xfId="49" applyFont="1" applyAlignment="1">
      <alignment horizontal="center"/>
    </xf>
    <xf numFmtId="0" fontId="1" fillId="0" borderId="0" xfId="49" applyAlignment="1"/>
    <xf numFmtId="0" fontId="15" fillId="0" borderId="0" xfId="49" applyFont="1" applyAlignment="1"/>
    <xf numFmtId="0" fontId="4" fillId="0" borderId="2" xfId="49" applyFont="1" applyBorder="1" applyAlignment="1">
      <alignment horizontal="center" vertical="center" wrapText="1"/>
    </xf>
    <xf numFmtId="0" fontId="16" fillId="0" borderId="2" xfId="49" applyFont="1" applyBorder="1" applyAlignment="1">
      <alignment horizontal="center" vertical="center" wrapText="1"/>
    </xf>
    <xf numFmtId="0" fontId="16" fillId="0" borderId="7" xfId="49" applyFont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1" fillId="0" borderId="1" xfId="49" applyBorder="1" applyAlignment="1">
      <alignment horizontal="left"/>
    </xf>
    <xf numFmtId="0" fontId="1" fillId="0" borderId="1" xfId="49" applyBorder="1" applyAlignment="1">
      <alignment horizontal="right"/>
    </xf>
    <xf numFmtId="0" fontId="1" fillId="0" borderId="1" xfId="49" applyNumberFormat="1" applyBorder="1" applyAlignment="1">
      <alignment horizontal="right"/>
    </xf>
    <xf numFmtId="0" fontId="1" fillId="0" borderId="1" xfId="49" applyBorder="1" applyAlignment="1">
      <alignment horizontal="left" indent="1"/>
    </xf>
    <xf numFmtId="0" fontId="17" fillId="0" borderId="0" xfId="49" applyFont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0" fontId="1" fillId="0" borderId="8" xfId="49" applyBorder="1" applyAlignment="1">
      <alignment horizontal="center" vertical="center" wrapText="1"/>
    </xf>
    <xf numFmtId="0" fontId="1" fillId="0" borderId="9" xfId="49" applyBorder="1" applyAlignment="1">
      <alignment horizontal="center" vertical="center" wrapText="1"/>
    </xf>
    <xf numFmtId="0" fontId="1" fillId="0" borderId="10" xfId="49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1" fillId="0" borderId="7" xfId="49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1" xfId="49" applyNumberFormat="1" applyBorder="1" applyAlignment="1"/>
    <xf numFmtId="0" fontId="7" fillId="0" borderId="11" xfId="49" applyFont="1" applyBorder="1" applyAlignment="1">
      <alignment horizontal="center"/>
    </xf>
    <xf numFmtId="0" fontId="1" fillId="0" borderId="12" xfId="49" applyBorder="1" applyAlignment="1">
      <alignment horizontal="center" vertical="center" wrapText="1"/>
    </xf>
    <xf numFmtId="0" fontId="17" fillId="0" borderId="0" xfId="49" applyNumberFormat="1" applyFont="1" applyAlignment="1">
      <alignment horizontal="center" vertical="center"/>
    </xf>
    <xf numFmtId="0" fontId="7" fillId="0" borderId="0" xfId="49" applyNumberFormat="1" applyFont="1" applyAlignment="1">
      <alignment vertical="center" wrapText="1"/>
    </xf>
    <xf numFmtId="0" fontId="7" fillId="0" borderId="0" xfId="49" applyNumberFormat="1" applyFont="1" applyAlignment="1">
      <alignment horizontal="right" vertical="center"/>
    </xf>
    <xf numFmtId="0" fontId="7" fillId="0" borderId="1" xfId="49" applyNumberFormat="1" applyFont="1" applyBorder="1" applyAlignment="1">
      <alignment horizontal="center" vertical="center"/>
    </xf>
    <xf numFmtId="0" fontId="7" fillId="0" borderId="1" xfId="49" applyNumberFormat="1" applyFont="1" applyBorder="1" applyAlignment="1">
      <alignment vertical="center"/>
    </xf>
    <xf numFmtId="176" fontId="1" fillId="0" borderId="1" xfId="49" applyNumberFormat="1" applyBorder="1" applyAlignment="1">
      <alignment horizontal="center" vertical="center" wrapText="1"/>
    </xf>
    <xf numFmtId="0" fontId="1" fillId="0" borderId="1" xfId="49" applyBorder="1" applyAlignment="1">
      <alignment horizontal="left" vertical="center" indent="2"/>
    </xf>
    <xf numFmtId="0" fontId="7" fillId="0" borderId="1" xfId="49" applyFont="1" applyBorder="1" applyAlignment="1">
      <alignment horizontal="left" vertical="center" indent="2"/>
    </xf>
    <xf numFmtId="0" fontId="7" fillId="0" borderId="1" xfId="49" applyNumberFormat="1" applyFont="1" applyBorder="1" applyAlignment="1">
      <alignment horizontal="left" vertical="center"/>
    </xf>
    <xf numFmtId="0" fontId="1" fillId="0" borderId="1" xfId="49" applyFont="1" applyBorder="1" applyAlignment="1">
      <alignment horizontal="left" vertical="center" indent="2"/>
    </xf>
    <xf numFmtId="0" fontId="18" fillId="0" borderId="0" xfId="51" applyFont="1" applyBorder="1" applyAlignment="1">
      <alignment horizontal="center" vertical="center"/>
    </xf>
    <xf numFmtId="0" fontId="19" fillId="0" borderId="0" xfId="51" applyFont="1" applyBorder="1" applyAlignment="1">
      <alignment vertical="center" wrapText="1"/>
    </xf>
    <xf numFmtId="40" fontId="1" fillId="0" borderId="0" xfId="51" applyNumberFormat="1"/>
    <xf numFmtId="40" fontId="19" fillId="0" borderId="0" xfId="51" applyNumberFormat="1" applyFont="1" applyBorder="1" applyAlignment="1">
      <alignment vertical="center"/>
    </xf>
    <xf numFmtId="40" fontId="1" fillId="0" borderId="0" xfId="51" applyNumberFormat="1" applyFont="1" applyBorder="1" applyAlignment="1">
      <alignment vertical="center"/>
    </xf>
    <xf numFmtId="0" fontId="4" fillId="0" borderId="3" xfId="51" applyFont="1" applyBorder="1" applyAlignment="1">
      <alignment horizontal="center" vertical="center" wrapText="1"/>
    </xf>
    <xf numFmtId="40" fontId="15" fillId="0" borderId="3" xfId="51" applyNumberFormat="1" applyFont="1" applyBorder="1" applyAlignment="1">
      <alignment horizontal="center" vertical="center"/>
    </xf>
    <xf numFmtId="40" fontId="4" fillId="0" borderId="3" xfId="51" applyNumberFormat="1" applyFont="1" applyBorder="1" applyAlignment="1">
      <alignment horizontal="center" vertical="center"/>
    </xf>
    <xf numFmtId="0" fontId="15" fillId="0" borderId="1" xfId="51" applyFont="1" applyBorder="1" applyAlignment="1">
      <alignment horizontal="left"/>
    </xf>
    <xf numFmtId="176" fontId="1" fillId="0" borderId="2" xfId="51" applyNumberFormat="1" applyBorder="1"/>
    <xf numFmtId="0" fontId="20" fillId="0" borderId="1" xfId="51" applyFont="1" applyBorder="1" applyAlignment="1">
      <alignment horizontal="left" indent="1"/>
    </xf>
    <xf numFmtId="0" fontId="20" fillId="0" borderId="1" xfId="51" applyFont="1" applyBorder="1" applyAlignment="1">
      <alignment horizontal="left" indent="2"/>
    </xf>
    <xf numFmtId="0" fontId="20" fillId="0" borderId="1" xfId="51" applyFont="1" applyBorder="1" applyAlignment="1">
      <alignment horizontal="left" indent="3"/>
    </xf>
    <xf numFmtId="0" fontId="7" fillId="0" borderId="0" xfId="51" applyFont="1"/>
    <xf numFmtId="0" fontId="18" fillId="0" borderId="0" xfId="49" applyFont="1" applyBorder="1" applyAlignment="1">
      <alignment horizontal="center" vertical="center"/>
    </xf>
    <xf numFmtId="0" fontId="19" fillId="0" borderId="0" xfId="49" applyFont="1" applyBorder="1" applyAlignment="1">
      <alignment vertical="center" wrapText="1"/>
    </xf>
    <xf numFmtId="40" fontId="1" fillId="0" borderId="0" xfId="49" applyNumberFormat="1" applyAlignment="1"/>
    <xf numFmtId="40" fontId="19" fillId="0" borderId="0" xfId="49" applyNumberFormat="1" applyFont="1" applyBorder="1" applyAlignment="1">
      <alignment vertical="center"/>
    </xf>
    <xf numFmtId="40" fontId="1" fillId="0" borderId="0" xfId="49" applyNumberFormat="1" applyFont="1" applyBorder="1" applyAlignment="1">
      <alignment vertical="center"/>
    </xf>
    <xf numFmtId="0" fontId="21" fillId="0" borderId="3" xfId="49" applyFont="1" applyBorder="1" applyAlignment="1">
      <alignment horizontal="center" vertical="center" wrapText="1"/>
    </xf>
    <xf numFmtId="40" fontId="15" fillId="0" borderId="3" xfId="49" applyNumberFormat="1" applyFont="1" applyBorder="1" applyAlignment="1">
      <alignment horizontal="center" vertical="center"/>
    </xf>
    <xf numFmtId="40" fontId="21" fillId="0" borderId="3" xfId="49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left"/>
    </xf>
    <xf numFmtId="0" fontId="7" fillId="0" borderId="1" xfId="49" applyNumberFormat="1" applyFont="1" applyBorder="1" applyAlignment="1"/>
    <xf numFmtId="0" fontId="7" fillId="0" borderId="1" xfId="49" applyFont="1" applyBorder="1" applyAlignment="1">
      <alignment horizontal="left" indent="1"/>
    </xf>
    <xf numFmtId="0" fontId="7" fillId="0" borderId="1" xfId="49" applyFont="1" applyBorder="1" applyAlignment="1">
      <alignment horizontal="left" indent="2"/>
    </xf>
    <xf numFmtId="0" fontId="22" fillId="0" borderId="0" xfId="49" applyFont="1" applyBorder="1" applyAlignment="1">
      <alignment horizontal="center" vertical="center"/>
    </xf>
    <xf numFmtId="0" fontId="6" fillId="3" borderId="0" xfId="49" applyFont="1" applyFill="1" applyBorder="1" applyAlignment="1">
      <alignment horizontal="left"/>
    </xf>
    <xf numFmtId="0" fontId="23" fillId="0" borderId="0" xfId="49" applyFont="1" applyBorder="1" applyAlignment="1"/>
    <xf numFmtId="0" fontId="6" fillId="0" borderId="0" xfId="49" applyFont="1" applyBorder="1" applyAlignment="1">
      <alignment horizontal="right"/>
    </xf>
    <xf numFmtId="49" fontId="4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left" vertical="center" wrapText="1"/>
    </xf>
    <xf numFmtId="180" fontId="6" fillId="0" borderId="1" xfId="49" applyNumberFormat="1" applyFont="1" applyFill="1" applyBorder="1" applyAlignment="1">
      <alignment vertical="center"/>
    </xf>
    <xf numFmtId="180" fontId="6" fillId="0" borderId="1" xfId="49" applyNumberFormat="1" applyFont="1" applyFill="1" applyBorder="1" applyAlignment="1">
      <alignment horizontal="right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24" fillId="0" borderId="0" xfId="49" applyNumberFormat="1" applyFont="1" applyFill="1" applyBorder="1" applyAlignment="1">
      <alignment horizontal="center" vertical="center"/>
    </xf>
    <xf numFmtId="49" fontId="6" fillId="3" borderId="0" xfId="49" applyNumberFormat="1" applyFont="1" applyFill="1" applyBorder="1" applyAlignment="1">
      <alignment horizontal="left" vertical="center"/>
    </xf>
    <xf numFmtId="49" fontId="6" fillId="0" borderId="0" xfId="49" applyNumberFormat="1" applyFont="1" applyFill="1" applyBorder="1" applyAlignment="1">
      <alignment horizontal="right" vertical="center"/>
    </xf>
    <xf numFmtId="4" fontId="6" fillId="0" borderId="1" xfId="49" applyNumberFormat="1" applyFont="1" applyFill="1" applyBorder="1" applyAlignment="1">
      <alignment vertical="center"/>
    </xf>
    <xf numFmtId="4" fontId="6" fillId="0" borderId="1" xfId="49" applyNumberFormat="1" applyFont="1" applyFill="1" applyBorder="1" applyAlignment="1">
      <alignment horizontal="righ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workbookViewId="0">
      <selection activeCell="A1" sqref="A1:D2"/>
    </sheetView>
  </sheetViews>
  <sheetFormatPr defaultColWidth="31.125" defaultRowHeight="14.25" outlineLevelCol="3"/>
  <cols>
    <col min="1" max="16384" width="31.125" style="57"/>
  </cols>
  <sheetData>
    <row r="1" ht="13.5" spans="1:1">
      <c r="A1" s="124" t="s">
        <v>0</v>
      </c>
    </row>
    <row r="2" ht="22.5" customHeight="1"/>
    <row r="3" ht="24.95" customHeight="1" spans="1:4">
      <c r="A3" s="125" t="s">
        <v>1</v>
      </c>
      <c r="D3" s="126" t="s">
        <v>2</v>
      </c>
    </row>
    <row r="4" ht="24.95" customHeight="1" spans="1:4">
      <c r="A4" s="119" t="s">
        <v>3</v>
      </c>
      <c r="B4" s="119"/>
      <c r="C4" s="119" t="s">
        <v>4</v>
      </c>
      <c r="D4" s="119"/>
    </row>
    <row r="5" ht="24.95" customHeight="1" spans="1:4">
      <c r="A5" s="119" t="s">
        <v>5</v>
      </c>
      <c r="B5" s="119" t="s">
        <v>6</v>
      </c>
      <c r="C5" s="119" t="s">
        <v>5</v>
      </c>
      <c r="D5" s="119" t="s">
        <v>6</v>
      </c>
    </row>
    <row r="6" ht="24.95" customHeight="1" spans="1:4">
      <c r="A6" s="120" t="s">
        <v>7</v>
      </c>
      <c r="B6" s="121">
        <v>80248804.74</v>
      </c>
      <c r="C6" s="120" t="s">
        <v>8</v>
      </c>
      <c r="D6" s="122">
        <f>SUM(D7:D9)</f>
        <v>24323771.84</v>
      </c>
    </row>
    <row r="7" ht="24.95" customHeight="1" spans="1:4">
      <c r="A7" s="120" t="s">
        <v>9</v>
      </c>
      <c r="B7" s="121">
        <v>5210000</v>
      </c>
      <c r="C7" s="120" t="s">
        <v>10</v>
      </c>
      <c r="D7" s="122">
        <v>20236696.84</v>
      </c>
    </row>
    <row r="8" ht="24.95" customHeight="1" spans="1:4">
      <c r="A8" s="120" t="s">
        <v>11</v>
      </c>
      <c r="B8" s="121"/>
      <c r="C8" s="120" t="s">
        <v>12</v>
      </c>
      <c r="D8" s="122">
        <v>3385060</v>
      </c>
    </row>
    <row r="9" ht="24.95" customHeight="1" spans="1:4">
      <c r="A9" s="120" t="s">
        <v>13</v>
      </c>
      <c r="B9" s="121"/>
      <c r="C9" s="120" t="s">
        <v>14</v>
      </c>
      <c r="D9" s="122">
        <v>702015</v>
      </c>
    </row>
    <row r="10" ht="24.95" customHeight="1" spans="1:4">
      <c r="A10" s="120" t="s">
        <v>15</v>
      </c>
      <c r="B10" s="121"/>
      <c r="C10" s="120" t="s">
        <v>16</v>
      </c>
      <c r="D10" s="122">
        <f>SUM(D11:D17)</f>
        <v>61429100</v>
      </c>
    </row>
    <row r="11" ht="24.95" customHeight="1" spans="1:4">
      <c r="A11" s="120" t="s">
        <v>17</v>
      </c>
      <c r="B11" s="121"/>
      <c r="C11" s="120" t="s">
        <v>18</v>
      </c>
      <c r="D11" s="122">
        <v>7720000</v>
      </c>
    </row>
    <row r="12" ht="24.95" customHeight="1" spans="1:4">
      <c r="A12" s="120" t="s">
        <v>19</v>
      </c>
      <c r="B12" s="121"/>
      <c r="C12" s="120" t="s">
        <v>20</v>
      </c>
      <c r="D12" s="122">
        <v>49629100</v>
      </c>
    </row>
    <row r="13" ht="24.95" customHeight="1" spans="1:4">
      <c r="A13" s="120"/>
      <c r="B13" s="121"/>
      <c r="C13" s="120" t="s">
        <v>21</v>
      </c>
      <c r="D13" s="122">
        <v>4080000</v>
      </c>
    </row>
    <row r="14" ht="24.95" customHeight="1" spans="1:4">
      <c r="A14" s="120"/>
      <c r="B14" s="121"/>
      <c r="C14" s="120" t="s">
        <v>22</v>
      </c>
      <c r="D14" s="122">
        <v>0</v>
      </c>
    </row>
    <row r="15" ht="24.95" customHeight="1" spans="1:4">
      <c r="A15" s="120"/>
      <c r="B15" s="121"/>
      <c r="C15" s="120" t="s">
        <v>23</v>
      </c>
      <c r="D15" s="122"/>
    </row>
    <row r="16" ht="24.95" customHeight="1" spans="1:4">
      <c r="A16" s="120"/>
      <c r="B16" s="121"/>
      <c r="C16" s="120" t="s">
        <v>24</v>
      </c>
      <c r="D16" s="122"/>
    </row>
    <row r="17" ht="24.95" customHeight="1" spans="1:4">
      <c r="A17" s="120"/>
      <c r="B17" s="121"/>
      <c r="C17" s="120" t="s">
        <v>25</v>
      </c>
      <c r="D17" s="122"/>
    </row>
    <row r="18" ht="24.95" customHeight="1" spans="1:4">
      <c r="A18" s="123" t="s">
        <v>26</v>
      </c>
      <c r="B18" s="121">
        <f>SUM(B6:B17)</f>
        <v>85458804.74</v>
      </c>
      <c r="C18" s="123" t="s">
        <v>27</v>
      </c>
      <c r="D18" s="122">
        <f>D10+D6</f>
        <v>85752871.84</v>
      </c>
    </row>
    <row r="19" ht="24.95" customHeight="1" spans="1:4">
      <c r="A19" s="120" t="s">
        <v>28</v>
      </c>
      <c r="B19" s="121"/>
      <c r="C19" s="120"/>
      <c r="D19" s="122"/>
    </row>
    <row r="20" ht="24.95" customHeight="1" spans="1:4">
      <c r="A20" s="120" t="s">
        <v>29</v>
      </c>
      <c r="B20" s="121"/>
      <c r="C20" s="120"/>
      <c r="D20" s="122"/>
    </row>
    <row r="21" ht="24.95" customHeight="1" spans="1:4">
      <c r="A21" s="120" t="s">
        <v>30</v>
      </c>
      <c r="B21" s="121">
        <v>244067.1</v>
      </c>
      <c r="C21" s="120"/>
      <c r="D21" s="122"/>
    </row>
    <row r="22" ht="24.95" customHeight="1" spans="1:4">
      <c r="A22" s="120" t="s">
        <v>31</v>
      </c>
      <c r="B22" s="121">
        <v>50000</v>
      </c>
      <c r="C22" s="120"/>
      <c r="D22" s="122"/>
    </row>
    <row r="23" ht="24.95" customHeight="1" spans="1:4">
      <c r="A23" s="123" t="s">
        <v>32</v>
      </c>
      <c r="B23" s="127">
        <f>SUM(B18:B22)</f>
        <v>85752871.84</v>
      </c>
      <c r="C23" s="123" t="s">
        <v>33</v>
      </c>
      <c r="D23" s="128">
        <f>D18</f>
        <v>85752871.84</v>
      </c>
    </row>
  </sheetData>
  <mergeCells count="4">
    <mergeCell ref="A3:B3"/>
    <mergeCell ref="A4:B4"/>
    <mergeCell ref="C4:D4"/>
    <mergeCell ref="A1:D2"/>
  </mergeCells>
  <pageMargins left="0.748031496062992" right="0.748031496062992" top="0.984251968503937" bottom="0.984251968503937" header="0.511811023622047" footer="0.511811023622047"/>
  <pageSetup paperSize="9" scale="80" firstPageNumber="4294963191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3" sqref="A3:F3"/>
    </sheetView>
  </sheetViews>
  <sheetFormatPr defaultColWidth="6.625" defaultRowHeight="13.5" outlineLevelCol="5"/>
  <cols>
    <col min="1" max="1" width="20.125" style="17" customWidth="1"/>
    <col min="2" max="2" width="16.25" style="17" customWidth="1"/>
    <col min="3" max="3" width="20.375" style="17" customWidth="1"/>
    <col min="4" max="4" width="16.375" style="17" customWidth="1"/>
    <col min="5" max="5" width="23.625" style="17" customWidth="1"/>
    <col min="6" max="6" width="14.75" style="17" customWidth="1"/>
    <col min="7" max="242" width="9" style="17" customWidth="1"/>
    <col min="243" max="243" width="8.625" style="17" customWidth="1"/>
    <col min="244" max="254" width="6.625" style="17"/>
    <col min="255" max="255" width="20.125" style="17" customWidth="1"/>
    <col min="256" max="256" width="16.25" style="17" customWidth="1"/>
    <col min="257" max="257" width="17.75" style="17" customWidth="1"/>
    <col min="258" max="258" width="16.375" style="17" customWidth="1"/>
    <col min="259" max="259" width="20.625" style="17" customWidth="1"/>
    <col min="260" max="260" width="14.75" style="17" customWidth="1"/>
    <col min="261" max="261" width="14.875" style="17" customWidth="1"/>
    <col min="262" max="262" width="13.75" style="17" customWidth="1"/>
    <col min="263" max="498" width="9" style="17" customWidth="1"/>
    <col min="499" max="499" width="8.625" style="17" customWidth="1"/>
    <col min="500" max="510" width="6.625" style="17"/>
    <col min="511" max="511" width="20.125" style="17" customWidth="1"/>
    <col min="512" max="512" width="16.25" style="17" customWidth="1"/>
    <col min="513" max="513" width="17.75" style="17" customWidth="1"/>
    <col min="514" max="514" width="16.375" style="17" customWidth="1"/>
    <col min="515" max="515" width="20.625" style="17" customWidth="1"/>
    <col min="516" max="516" width="14.75" style="17" customWidth="1"/>
    <col min="517" max="517" width="14.875" style="17" customWidth="1"/>
    <col min="518" max="518" width="13.75" style="17" customWidth="1"/>
    <col min="519" max="754" width="9" style="17" customWidth="1"/>
    <col min="755" max="755" width="8.625" style="17" customWidth="1"/>
    <col min="756" max="766" width="6.625" style="17"/>
    <col min="767" max="767" width="20.125" style="17" customWidth="1"/>
    <col min="768" max="768" width="16.25" style="17" customWidth="1"/>
    <col min="769" max="769" width="17.75" style="17" customWidth="1"/>
    <col min="770" max="770" width="16.375" style="17" customWidth="1"/>
    <col min="771" max="771" width="20.625" style="17" customWidth="1"/>
    <col min="772" max="772" width="14.75" style="17" customWidth="1"/>
    <col min="773" max="773" width="14.875" style="17" customWidth="1"/>
    <col min="774" max="774" width="13.75" style="17" customWidth="1"/>
    <col min="775" max="1010" width="9" style="17" customWidth="1"/>
    <col min="1011" max="1011" width="8.625" style="17" customWidth="1"/>
    <col min="1012" max="1022" width="6.625" style="17"/>
    <col min="1023" max="1023" width="20.125" style="17" customWidth="1"/>
    <col min="1024" max="1024" width="16.25" style="17" customWidth="1"/>
    <col min="1025" max="1025" width="17.75" style="17" customWidth="1"/>
    <col min="1026" max="1026" width="16.375" style="17" customWidth="1"/>
    <col min="1027" max="1027" width="20.625" style="17" customWidth="1"/>
    <col min="1028" max="1028" width="14.75" style="17" customWidth="1"/>
    <col min="1029" max="1029" width="14.875" style="17" customWidth="1"/>
    <col min="1030" max="1030" width="13.75" style="17" customWidth="1"/>
    <col min="1031" max="1266" width="9" style="17" customWidth="1"/>
    <col min="1267" max="1267" width="8.625" style="17" customWidth="1"/>
    <col min="1268" max="1278" width="6.625" style="17"/>
    <col min="1279" max="1279" width="20.125" style="17" customWidth="1"/>
    <col min="1280" max="1280" width="16.25" style="17" customWidth="1"/>
    <col min="1281" max="1281" width="17.75" style="17" customWidth="1"/>
    <col min="1282" max="1282" width="16.375" style="17" customWidth="1"/>
    <col min="1283" max="1283" width="20.625" style="17" customWidth="1"/>
    <col min="1284" max="1284" width="14.75" style="17" customWidth="1"/>
    <col min="1285" max="1285" width="14.875" style="17" customWidth="1"/>
    <col min="1286" max="1286" width="13.75" style="17" customWidth="1"/>
    <col min="1287" max="1522" width="9" style="17" customWidth="1"/>
    <col min="1523" max="1523" width="8.625" style="17" customWidth="1"/>
    <col min="1524" max="1534" width="6.625" style="17"/>
    <col min="1535" max="1535" width="20.125" style="17" customWidth="1"/>
    <col min="1536" max="1536" width="16.25" style="17" customWidth="1"/>
    <col min="1537" max="1537" width="17.75" style="17" customWidth="1"/>
    <col min="1538" max="1538" width="16.375" style="17" customWidth="1"/>
    <col min="1539" max="1539" width="20.625" style="17" customWidth="1"/>
    <col min="1540" max="1540" width="14.75" style="17" customWidth="1"/>
    <col min="1541" max="1541" width="14.875" style="17" customWidth="1"/>
    <col min="1542" max="1542" width="13.75" style="17" customWidth="1"/>
    <col min="1543" max="1778" width="9" style="17" customWidth="1"/>
    <col min="1779" max="1779" width="8.625" style="17" customWidth="1"/>
    <col min="1780" max="1790" width="6.625" style="17"/>
    <col min="1791" max="1791" width="20.125" style="17" customWidth="1"/>
    <col min="1792" max="1792" width="16.25" style="17" customWidth="1"/>
    <col min="1793" max="1793" width="17.75" style="17" customWidth="1"/>
    <col min="1794" max="1794" width="16.375" style="17" customWidth="1"/>
    <col min="1795" max="1795" width="20.625" style="17" customWidth="1"/>
    <col min="1796" max="1796" width="14.75" style="17" customWidth="1"/>
    <col min="1797" max="1797" width="14.875" style="17" customWidth="1"/>
    <col min="1798" max="1798" width="13.75" style="17" customWidth="1"/>
    <col min="1799" max="2034" width="9" style="17" customWidth="1"/>
    <col min="2035" max="2035" width="8.625" style="17" customWidth="1"/>
    <col min="2036" max="2046" width="6.625" style="17"/>
    <col min="2047" max="2047" width="20.125" style="17" customWidth="1"/>
    <col min="2048" max="2048" width="16.25" style="17" customWidth="1"/>
    <col min="2049" max="2049" width="17.75" style="17" customWidth="1"/>
    <col min="2050" max="2050" width="16.375" style="17" customWidth="1"/>
    <col min="2051" max="2051" width="20.625" style="17" customWidth="1"/>
    <col min="2052" max="2052" width="14.75" style="17" customWidth="1"/>
    <col min="2053" max="2053" width="14.875" style="17" customWidth="1"/>
    <col min="2054" max="2054" width="13.75" style="17" customWidth="1"/>
    <col min="2055" max="2290" width="9" style="17" customWidth="1"/>
    <col min="2291" max="2291" width="8.625" style="17" customWidth="1"/>
    <col min="2292" max="2302" width="6.625" style="17"/>
    <col min="2303" max="2303" width="20.125" style="17" customWidth="1"/>
    <col min="2304" max="2304" width="16.25" style="17" customWidth="1"/>
    <col min="2305" max="2305" width="17.75" style="17" customWidth="1"/>
    <col min="2306" max="2306" width="16.375" style="17" customWidth="1"/>
    <col min="2307" max="2307" width="20.625" style="17" customWidth="1"/>
    <col min="2308" max="2308" width="14.75" style="17" customWidth="1"/>
    <col min="2309" max="2309" width="14.875" style="17" customWidth="1"/>
    <col min="2310" max="2310" width="13.75" style="17" customWidth="1"/>
    <col min="2311" max="2546" width="9" style="17" customWidth="1"/>
    <col min="2547" max="2547" width="8.625" style="17" customWidth="1"/>
    <col min="2548" max="2558" width="6.625" style="17"/>
    <col min="2559" max="2559" width="20.125" style="17" customWidth="1"/>
    <col min="2560" max="2560" width="16.25" style="17" customWidth="1"/>
    <col min="2561" max="2561" width="17.75" style="17" customWidth="1"/>
    <col min="2562" max="2562" width="16.375" style="17" customWidth="1"/>
    <col min="2563" max="2563" width="20.625" style="17" customWidth="1"/>
    <col min="2564" max="2564" width="14.75" style="17" customWidth="1"/>
    <col min="2565" max="2565" width="14.875" style="17" customWidth="1"/>
    <col min="2566" max="2566" width="13.75" style="17" customWidth="1"/>
    <col min="2567" max="2802" width="9" style="17" customWidth="1"/>
    <col min="2803" max="2803" width="8.625" style="17" customWidth="1"/>
    <col min="2804" max="2814" width="6.625" style="17"/>
    <col min="2815" max="2815" width="20.125" style="17" customWidth="1"/>
    <col min="2816" max="2816" width="16.25" style="17" customWidth="1"/>
    <col min="2817" max="2817" width="17.75" style="17" customWidth="1"/>
    <col min="2818" max="2818" width="16.375" style="17" customWidth="1"/>
    <col min="2819" max="2819" width="20.625" style="17" customWidth="1"/>
    <col min="2820" max="2820" width="14.75" style="17" customWidth="1"/>
    <col min="2821" max="2821" width="14.875" style="17" customWidth="1"/>
    <col min="2822" max="2822" width="13.75" style="17" customWidth="1"/>
    <col min="2823" max="3058" width="9" style="17" customWidth="1"/>
    <col min="3059" max="3059" width="8.625" style="17" customWidth="1"/>
    <col min="3060" max="3070" width="6.625" style="17"/>
    <col min="3071" max="3071" width="20.125" style="17" customWidth="1"/>
    <col min="3072" max="3072" width="16.25" style="17" customWidth="1"/>
    <col min="3073" max="3073" width="17.75" style="17" customWidth="1"/>
    <col min="3074" max="3074" width="16.375" style="17" customWidth="1"/>
    <col min="3075" max="3075" width="20.625" style="17" customWidth="1"/>
    <col min="3076" max="3076" width="14.75" style="17" customWidth="1"/>
    <col min="3077" max="3077" width="14.875" style="17" customWidth="1"/>
    <col min="3078" max="3078" width="13.75" style="17" customWidth="1"/>
    <col min="3079" max="3314" width="9" style="17" customWidth="1"/>
    <col min="3315" max="3315" width="8.625" style="17" customWidth="1"/>
    <col min="3316" max="3326" width="6.625" style="17"/>
    <col min="3327" max="3327" width="20.125" style="17" customWidth="1"/>
    <col min="3328" max="3328" width="16.25" style="17" customWidth="1"/>
    <col min="3329" max="3329" width="17.75" style="17" customWidth="1"/>
    <col min="3330" max="3330" width="16.375" style="17" customWidth="1"/>
    <col min="3331" max="3331" width="20.625" style="17" customWidth="1"/>
    <col min="3332" max="3332" width="14.75" style="17" customWidth="1"/>
    <col min="3333" max="3333" width="14.875" style="17" customWidth="1"/>
    <col min="3334" max="3334" width="13.75" style="17" customWidth="1"/>
    <col min="3335" max="3570" width="9" style="17" customWidth="1"/>
    <col min="3571" max="3571" width="8.625" style="17" customWidth="1"/>
    <col min="3572" max="3582" width="6.625" style="17"/>
    <col min="3583" max="3583" width="20.125" style="17" customWidth="1"/>
    <col min="3584" max="3584" width="16.25" style="17" customWidth="1"/>
    <col min="3585" max="3585" width="17.75" style="17" customWidth="1"/>
    <col min="3586" max="3586" width="16.375" style="17" customWidth="1"/>
    <col min="3587" max="3587" width="20.625" style="17" customWidth="1"/>
    <col min="3588" max="3588" width="14.75" style="17" customWidth="1"/>
    <col min="3589" max="3589" width="14.875" style="17" customWidth="1"/>
    <col min="3590" max="3590" width="13.75" style="17" customWidth="1"/>
    <col min="3591" max="3826" width="9" style="17" customWidth="1"/>
    <col min="3827" max="3827" width="8.625" style="17" customWidth="1"/>
    <col min="3828" max="3838" width="6.625" style="17"/>
    <col min="3839" max="3839" width="20.125" style="17" customWidth="1"/>
    <col min="3840" max="3840" width="16.25" style="17" customWidth="1"/>
    <col min="3841" max="3841" width="17.75" style="17" customWidth="1"/>
    <col min="3842" max="3842" width="16.375" style="17" customWidth="1"/>
    <col min="3843" max="3843" width="20.625" style="17" customWidth="1"/>
    <col min="3844" max="3844" width="14.75" style="17" customWidth="1"/>
    <col min="3845" max="3845" width="14.875" style="17" customWidth="1"/>
    <col min="3846" max="3846" width="13.75" style="17" customWidth="1"/>
    <col min="3847" max="4082" width="9" style="17" customWidth="1"/>
    <col min="4083" max="4083" width="8.625" style="17" customWidth="1"/>
    <col min="4084" max="4094" width="6.625" style="17"/>
    <col min="4095" max="4095" width="20.125" style="17" customWidth="1"/>
    <col min="4096" max="4096" width="16.25" style="17" customWidth="1"/>
    <col min="4097" max="4097" width="17.75" style="17" customWidth="1"/>
    <col min="4098" max="4098" width="16.375" style="17" customWidth="1"/>
    <col min="4099" max="4099" width="20.625" style="17" customWidth="1"/>
    <col min="4100" max="4100" width="14.75" style="17" customWidth="1"/>
    <col min="4101" max="4101" width="14.875" style="17" customWidth="1"/>
    <col min="4102" max="4102" width="13.75" style="17" customWidth="1"/>
    <col min="4103" max="4338" width="9" style="17" customWidth="1"/>
    <col min="4339" max="4339" width="8.625" style="17" customWidth="1"/>
    <col min="4340" max="4350" width="6.625" style="17"/>
    <col min="4351" max="4351" width="20.125" style="17" customWidth="1"/>
    <col min="4352" max="4352" width="16.25" style="17" customWidth="1"/>
    <col min="4353" max="4353" width="17.75" style="17" customWidth="1"/>
    <col min="4354" max="4354" width="16.375" style="17" customWidth="1"/>
    <col min="4355" max="4355" width="20.625" style="17" customWidth="1"/>
    <col min="4356" max="4356" width="14.75" style="17" customWidth="1"/>
    <col min="4357" max="4357" width="14.875" style="17" customWidth="1"/>
    <col min="4358" max="4358" width="13.75" style="17" customWidth="1"/>
    <col min="4359" max="4594" width="9" style="17" customWidth="1"/>
    <col min="4595" max="4595" width="8.625" style="17" customWidth="1"/>
    <col min="4596" max="4606" width="6.625" style="17"/>
    <col min="4607" max="4607" width="20.125" style="17" customWidth="1"/>
    <col min="4608" max="4608" width="16.25" style="17" customWidth="1"/>
    <col min="4609" max="4609" width="17.75" style="17" customWidth="1"/>
    <col min="4610" max="4610" width="16.375" style="17" customWidth="1"/>
    <col min="4611" max="4611" width="20.625" style="17" customWidth="1"/>
    <col min="4612" max="4612" width="14.75" style="17" customWidth="1"/>
    <col min="4613" max="4613" width="14.875" style="17" customWidth="1"/>
    <col min="4614" max="4614" width="13.75" style="17" customWidth="1"/>
    <col min="4615" max="4850" width="9" style="17" customWidth="1"/>
    <col min="4851" max="4851" width="8.625" style="17" customWidth="1"/>
    <col min="4852" max="4862" width="6.625" style="17"/>
    <col min="4863" max="4863" width="20.125" style="17" customWidth="1"/>
    <col min="4864" max="4864" width="16.25" style="17" customWidth="1"/>
    <col min="4865" max="4865" width="17.75" style="17" customWidth="1"/>
    <col min="4866" max="4866" width="16.375" style="17" customWidth="1"/>
    <col min="4867" max="4867" width="20.625" style="17" customWidth="1"/>
    <col min="4868" max="4868" width="14.75" style="17" customWidth="1"/>
    <col min="4869" max="4869" width="14.875" style="17" customWidth="1"/>
    <col min="4870" max="4870" width="13.75" style="17" customWidth="1"/>
    <col min="4871" max="5106" width="9" style="17" customWidth="1"/>
    <col min="5107" max="5107" width="8.625" style="17" customWidth="1"/>
    <col min="5108" max="5118" width="6.625" style="17"/>
    <col min="5119" max="5119" width="20.125" style="17" customWidth="1"/>
    <col min="5120" max="5120" width="16.25" style="17" customWidth="1"/>
    <col min="5121" max="5121" width="17.75" style="17" customWidth="1"/>
    <col min="5122" max="5122" width="16.375" style="17" customWidth="1"/>
    <col min="5123" max="5123" width="20.625" style="17" customWidth="1"/>
    <col min="5124" max="5124" width="14.75" style="17" customWidth="1"/>
    <col min="5125" max="5125" width="14.875" style="17" customWidth="1"/>
    <col min="5126" max="5126" width="13.75" style="17" customWidth="1"/>
    <col min="5127" max="5362" width="9" style="17" customWidth="1"/>
    <col min="5363" max="5363" width="8.625" style="17" customWidth="1"/>
    <col min="5364" max="5374" width="6.625" style="17"/>
    <col min="5375" max="5375" width="20.125" style="17" customWidth="1"/>
    <col min="5376" max="5376" width="16.25" style="17" customWidth="1"/>
    <col min="5377" max="5377" width="17.75" style="17" customWidth="1"/>
    <col min="5378" max="5378" width="16.375" style="17" customWidth="1"/>
    <col min="5379" max="5379" width="20.625" style="17" customWidth="1"/>
    <col min="5380" max="5380" width="14.75" style="17" customWidth="1"/>
    <col min="5381" max="5381" width="14.875" style="17" customWidth="1"/>
    <col min="5382" max="5382" width="13.75" style="17" customWidth="1"/>
    <col min="5383" max="5618" width="9" style="17" customWidth="1"/>
    <col min="5619" max="5619" width="8.625" style="17" customWidth="1"/>
    <col min="5620" max="5630" width="6.625" style="17"/>
    <col min="5631" max="5631" width="20.125" style="17" customWidth="1"/>
    <col min="5632" max="5632" width="16.25" style="17" customWidth="1"/>
    <col min="5633" max="5633" width="17.75" style="17" customWidth="1"/>
    <col min="5634" max="5634" width="16.375" style="17" customWidth="1"/>
    <col min="5635" max="5635" width="20.625" style="17" customWidth="1"/>
    <col min="5636" max="5636" width="14.75" style="17" customWidth="1"/>
    <col min="5637" max="5637" width="14.875" style="17" customWidth="1"/>
    <col min="5638" max="5638" width="13.75" style="17" customWidth="1"/>
    <col min="5639" max="5874" width="9" style="17" customWidth="1"/>
    <col min="5875" max="5875" width="8.625" style="17" customWidth="1"/>
    <col min="5876" max="5886" width="6.625" style="17"/>
    <col min="5887" max="5887" width="20.125" style="17" customWidth="1"/>
    <col min="5888" max="5888" width="16.25" style="17" customWidth="1"/>
    <col min="5889" max="5889" width="17.75" style="17" customWidth="1"/>
    <col min="5890" max="5890" width="16.375" style="17" customWidth="1"/>
    <col min="5891" max="5891" width="20.625" style="17" customWidth="1"/>
    <col min="5892" max="5892" width="14.75" style="17" customWidth="1"/>
    <col min="5893" max="5893" width="14.875" style="17" customWidth="1"/>
    <col min="5894" max="5894" width="13.75" style="17" customWidth="1"/>
    <col min="5895" max="6130" width="9" style="17" customWidth="1"/>
    <col min="6131" max="6131" width="8.625" style="17" customWidth="1"/>
    <col min="6132" max="6142" width="6.625" style="17"/>
    <col min="6143" max="6143" width="20.125" style="17" customWidth="1"/>
    <col min="6144" max="6144" width="16.25" style="17" customWidth="1"/>
    <col min="6145" max="6145" width="17.75" style="17" customWidth="1"/>
    <col min="6146" max="6146" width="16.375" style="17" customWidth="1"/>
    <col min="6147" max="6147" width="20.625" style="17" customWidth="1"/>
    <col min="6148" max="6148" width="14.75" style="17" customWidth="1"/>
    <col min="6149" max="6149" width="14.875" style="17" customWidth="1"/>
    <col min="6150" max="6150" width="13.75" style="17" customWidth="1"/>
    <col min="6151" max="6386" width="9" style="17" customWidth="1"/>
    <col min="6387" max="6387" width="8.625" style="17" customWidth="1"/>
    <col min="6388" max="6398" width="6.625" style="17"/>
    <col min="6399" max="6399" width="20.125" style="17" customWidth="1"/>
    <col min="6400" max="6400" width="16.25" style="17" customWidth="1"/>
    <col min="6401" max="6401" width="17.75" style="17" customWidth="1"/>
    <col min="6402" max="6402" width="16.375" style="17" customWidth="1"/>
    <col min="6403" max="6403" width="20.625" style="17" customWidth="1"/>
    <col min="6404" max="6404" width="14.75" style="17" customWidth="1"/>
    <col min="6405" max="6405" width="14.875" style="17" customWidth="1"/>
    <col min="6406" max="6406" width="13.75" style="17" customWidth="1"/>
    <col min="6407" max="6642" width="9" style="17" customWidth="1"/>
    <col min="6643" max="6643" width="8.625" style="17" customWidth="1"/>
    <col min="6644" max="6654" width="6.625" style="17"/>
    <col min="6655" max="6655" width="20.125" style="17" customWidth="1"/>
    <col min="6656" max="6656" width="16.25" style="17" customWidth="1"/>
    <col min="6657" max="6657" width="17.75" style="17" customWidth="1"/>
    <col min="6658" max="6658" width="16.375" style="17" customWidth="1"/>
    <col min="6659" max="6659" width="20.625" style="17" customWidth="1"/>
    <col min="6660" max="6660" width="14.75" style="17" customWidth="1"/>
    <col min="6661" max="6661" width="14.875" style="17" customWidth="1"/>
    <col min="6662" max="6662" width="13.75" style="17" customWidth="1"/>
    <col min="6663" max="6898" width="9" style="17" customWidth="1"/>
    <col min="6899" max="6899" width="8.625" style="17" customWidth="1"/>
    <col min="6900" max="6910" width="6.625" style="17"/>
    <col min="6911" max="6911" width="20.125" style="17" customWidth="1"/>
    <col min="6912" max="6912" width="16.25" style="17" customWidth="1"/>
    <col min="6913" max="6913" width="17.75" style="17" customWidth="1"/>
    <col min="6914" max="6914" width="16.375" style="17" customWidth="1"/>
    <col min="6915" max="6915" width="20.625" style="17" customWidth="1"/>
    <col min="6916" max="6916" width="14.75" style="17" customWidth="1"/>
    <col min="6917" max="6917" width="14.875" style="17" customWidth="1"/>
    <col min="6918" max="6918" width="13.75" style="17" customWidth="1"/>
    <col min="6919" max="7154" width="9" style="17" customWidth="1"/>
    <col min="7155" max="7155" width="8.625" style="17" customWidth="1"/>
    <col min="7156" max="7166" width="6.625" style="17"/>
    <col min="7167" max="7167" width="20.125" style="17" customWidth="1"/>
    <col min="7168" max="7168" width="16.25" style="17" customWidth="1"/>
    <col min="7169" max="7169" width="17.75" style="17" customWidth="1"/>
    <col min="7170" max="7170" width="16.375" style="17" customWidth="1"/>
    <col min="7171" max="7171" width="20.625" style="17" customWidth="1"/>
    <col min="7172" max="7172" width="14.75" style="17" customWidth="1"/>
    <col min="7173" max="7173" width="14.875" style="17" customWidth="1"/>
    <col min="7174" max="7174" width="13.75" style="17" customWidth="1"/>
    <col min="7175" max="7410" width="9" style="17" customWidth="1"/>
    <col min="7411" max="7411" width="8.625" style="17" customWidth="1"/>
    <col min="7412" max="7422" width="6.625" style="17"/>
    <col min="7423" max="7423" width="20.125" style="17" customWidth="1"/>
    <col min="7424" max="7424" width="16.25" style="17" customWidth="1"/>
    <col min="7425" max="7425" width="17.75" style="17" customWidth="1"/>
    <col min="7426" max="7426" width="16.375" style="17" customWidth="1"/>
    <col min="7427" max="7427" width="20.625" style="17" customWidth="1"/>
    <col min="7428" max="7428" width="14.75" style="17" customWidth="1"/>
    <col min="7429" max="7429" width="14.875" style="17" customWidth="1"/>
    <col min="7430" max="7430" width="13.75" style="17" customWidth="1"/>
    <col min="7431" max="7666" width="9" style="17" customWidth="1"/>
    <col min="7667" max="7667" width="8.625" style="17" customWidth="1"/>
    <col min="7668" max="7678" width="6.625" style="17"/>
    <col min="7679" max="7679" width="20.125" style="17" customWidth="1"/>
    <col min="7680" max="7680" width="16.25" style="17" customWidth="1"/>
    <col min="7681" max="7681" width="17.75" style="17" customWidth="1"/>
    <col min="7682" max="7682" width="16.375" style="17" customWidth="1"/>
    <col min="7683" max="7683" width="20.625" style="17" customWidth="1"/>
    <col min="7684" max="7684" width="14.75" style="17" customWidth="1"/>
    <col min="7685" max="7685" width="14.875" style="17" customWidth="1"/>
    <col min="7686" max="7686" width="13.75" style="17" customWidth="1"/>
    <col min="7687" max="7922" width="9" style="17" customWidth="1"/>
    <col min="7923" max="7923" width="8.625" style="17" customWidth="1"/>
    <col min="7924" max="7934" width="6.625" style="17"/>
    <col min="7935" max="7935" width="20.125" style="17" customWidth="1"/>
    <col min="7936" max="7936" width="16.25" style="17" customWidth="1"/>
    <col min="7937" max="7937" width="17.75" style="17" customWidth="1"/>
    <col min="7938" max="7938" width="16.375" style="17" customWidth="1"/>
    <col min="7939" max="7939" width="20.625" style="17" customWidth="1"/>
    <col min="7940" max="7940" width="14.75" style="17" customWidth="1"/>
    <col min="7941" max="7941" width="14.875" style="17" customWidth="1"/>
    <col min="7942" max="7942" width="13.75" style="17" customWidth="1"/>
    <col min="7943" max="8178" width="9" style="17" customWidth="1"/>
    <col min="8179" max="8179" width="8.625" style="17" customWidth="1"/>
    <col min="8180" max="8190" width="6.625" style="17"/>
    <col min="8191" max="8191" width="20.125" style="17" customWidth="1"/>
    <col min="8192" max="8192" width="16.25" style="17" customWidth="1"/>
    <col min="8193" max="8193" width="17.75" style="17" customWidth="1"/>
    <col min="8194" max="8194" width="16.375" style="17" customWidth="1"/>
    <col min="8195" max="8195" width="20.625" style="17" customWidth="1"/>
    <col min="8196" max="8196" width="14.75" style="17" customWidth="1"/>
    <col min="8197" max="8197" width="14.875" style="17" customWidth="1"/>
    <col min="8198" max="8198" width="13.75" style="17" customWidth="1"/>
    <col min="8199" max="8434" width="9" style="17" customWidth="1"/>
    <col min="8435" max="8435" width="8.625" style="17" customWidth="1"/>
    <col min="8436" max="8446" width="6.625" style="17"/>
    <col min="8447" max="8447" width="20.125" style="17" customWidth="1"/>
    <col min="8448" max="8448" width="16.25" style="17" customWidth="1"/>
    <col min="8449" max="8449" width="17.75" style="17" customWidth="1"/>
    <col min="8450" max="8450" width="16.375" style="17" customWidth="1"/>
    <col min="8451" max="8451" width="20.625" style="17" customWidth="1"/>
    <col min="8452" max="8452" width="14.75" style="17" customWidth="1"/>
    <col min="8453" max="8453" width="14.875" style="17" customWidth="1"/>
    <col min="8454" max="8454" width="13.75" style="17" customWidth="1"/>
    <col min="8455" max="8690" width="9" style="17" customWidth="1"/>
    <col min="8691" max="8691" width="8.625" style="17" customWidth="1"/>
    <col min="8692" max="8702" width="6.625" style="17"/>
    <col min="8703" max="8703" width="20.125" style="17" customWidth="1"/>
    <col min="8704" max="8704" width="16.25" style="17" customWidth="1"/>
    <col min="8705" max="8705" width="17.75" style="17" customWidth="1"/>
    <col min="8706" max="8706" width="16.375" style="17" customWidth="1"/>
    <col min="8707" max="8707" width="20.625" style="17" customWidth="1"/>
    <col min="8708" max="8708" width="14.75" style="17" customWidth="1"/>
    <col min="8709" max="8709" width="14.875" style="17" customWidth="1"/>
    <col min="8710" max="8710" width="13.75" style="17" customWidth="1"/>
    <col min="8711" max="8946" width="9" style="17" customWidth="1"/>
    <col min="8947" max="8947" width="8.625" style="17" customWidth="1"/>
    <col min="8948" max="8958" width="6.625" style="17"/>
    <col min="8959" max="8959" width="20.125" style="17" customWidth="1"/>
    <col min="8960" max="8960" width="16.25" style="17" customWidth="1"/>
    <col min="8961" max="8961" width="17.75" style="17" customWidth="1"/>
    <col min="8962" max="8962" width="16.375" style="17" customWidth="1"/>
    <col min="8963" max="8963" width="20.625" style="17" customWidth="1"/>
    <col min="8964" max="8964" width="14.75" style="17" customWidth="1"/>
    <col min="8965" max="8965" width="14.875" style="17" customWidth="1"/>
    <col min="8966" max="8966" width="13.75" style="17" customWidth="1"/>
    <col min="8967" max="9202" width="9" style="17" customWidth="1"/>
    <col min="9203" max="9203" width="8.625" style="17" customWidth="1"/>
    <col min="9204" max="9214" width="6.625" style="17"/>
    <col min="9215" max="9215" width="20.125" style="17" customWidth="1"/>
    <col min="9216" max="9216" width="16.25" style="17" customWidth="1"/>
    <col min="9217" max="9217" width="17.75" style="17" customWidth="1"/>
    <col min="9218" max="9218" width="16.375" style="17" customWidth="1"/>
    <col min="9219" max="9219" width="20.625" style="17" customWidth="1"/>
    <col min="9220" max="9220" width="14.75" style="17" customWidth="1"/>
    <col min="9221" max="9221" width="14.875" style="17" customWidth="1"/>
    <col min="9222" max="9222" width="13.75" style="17" customWidth="1"/>
    <col min="9223" max="9458" width="9" style="17" customWidth="1"/>
    <col min="9459" max="9459" width="8.625" style="17" customWidth="1"/>
    <col min="9460" max="9470" width="6.625" style="17"/>
    <col min="9471" max="9471" width="20.125" style="17" customWidth="1"/>
    <col min="9472" max="9472" width="16.25" style="17" customWidth="1"/>
    <col min="9473" max="9473" width="17.75" style="17" customWidth="1"/>
    <col min="9474" max="9474" width="16.375" style="17" customWidth="1"/>
    <col min="9475" max="9475" width="20.625" style="17" customWidth="1"/>
    <col min="9476" max="9476" width="14.75" style="17" customWidth="1"/>
    <col min="9477" max="9477" width="14.875" style="17" customWidth="1"/>
    <col min="9478" max="9478" width="13.75" style="17" customWidth="1"/>
    <col min="9479" max="9714" width="9" style="17" customWidth="1"/>
    <col min="9715" max="9715" width="8.625" style="17" customWidth="1"/>
    <col min="9716" max="9726" width="6.625" style="17"/>
    <col min="9727" max="9727" width="20.125" style="17" customWidth="1"/>
    <col min="9728" max="9728" width="16.25" style="17" customWidth="1"/>
    <col min="9729" max="9729" width="17.75" style="17" customWidth="1"/>
    <col min="9730" max="9730" width="16.375" style="17" customWidth="1"/>
    <col min="9731" max="9731" width="20.625" style="17" customWidth="1"/>
    <col min="9732" max="9732" width="14.75" style="17" customWidth="1"/>
    <col min="9733" max="9733" width="14.875" style="17" customWidth="1"/>
    <col min="9734" max="9734" width="13.75" style="17" customWidth="1"/>
    <col min="9735" max="9970" width="9" style="17" customWidth="1"/>
    <col min="9971" max="9971" width="8.625" style="17" customWidth="1"/>
    <col min="9972" max="9982" width="6.625" style="17"/>
    <col min="9983" max="9983" width="20.125" style="17" customWidth="1"/>
    <col min="9984" max="9984" width="16.25" style="17" customWidth="1"/>
    <col min="9985" max="9985" width="17.75" style="17" customWidth="1"/>
    <col min="9986" max="9986" width="16.375" style="17" customWidth="1"/>
    <col min="9987" max="9987" width="20.625" style="17" customWidth="1"/>
    <col min="9988" max="9988" width="14.75" style="17" customWidth="1"/>
    <col min="9989" max="9989" width="14.875" style="17" customWidth="1"/>
    <col min="9990" max="9990" width="13.75" style="17" customWidth="1"/>
    <col min="9991" max="10226" width="9" style="17" customWidth="1"/>
    <col min="10227" max="10227" width="8.625" style="17" customWidth="1"/>
    <col min="10228" max="10238" width="6.625" style="17"/>
    <col min="10239" max="10239" width="20.125" style="17" customWidth="1"/>
    <col min="10240" max="10240" width="16.25" style="17" customWidth="1"/>
    <col min="10241" max="10241" width="17.75" style="17" customWidth="1"/>
    <col min="10242" max="10242" width="16.375" style="17" customWidth="1"/>
    <col min="10243" max="10243" width="20.625" style="17" customWidth="1"/>
    <col min="10244" max="10244" width="14.75" style="17" customWidth="1"/>
    <col min="10245" max="10245" width="14.875" style="17" customWidth="1"/>
    <col min="10246" max="10246" width="13.75" style="17" customWidth="1"/>
    <col min="10247" max="10482" width="9" style="17" customWidth="1"/>
    <col min="10483" max="10483" width="8.625" style="17" customWidth="1"/>
    <col min="10484" max="10494" width="6.625" style="17"/>
    <col min="10495" max="10495" width="20.125" style="17" customWidth="1"/>
    <col min="10496" max="10496" width="16.25" style="17" customWidth="1"/>
    <col min="10497" max="10497" width="17.75" style="17" customWidth="1"/>
    <col min="10498" max="10498" width="16.375" style="17" customWidth="1"/>
    <col min="10499" max="10499" width="20.625" style="17" customWidth="1"/>
    <col min="10500" max="10500" width="14.75" style="17" customWidth="1"/>
    <col min="10501" max="10501" width="14.875" style="17" customWidth="1"/>
    <col min="10502" max="10502" width="13.75" style="17" customWidth="1"/>
    <col min="10503" max="10738" width="9" style="17" customWidth="1"/>
    <col min="10739" max="10739" width="8.625" style="17" customWidth="1"/>
    <col min="10740" max="10750" width="6.625" style="17"/>
    <col min="10751" max="10751" width="20.125" style="17" customWidth="1"/>
    <col min="10752" max="10752" width="16.25" style="17" customWidth="1"/>
    <col min="10753" max="10753" width="17.75" style="17" customWidth="1"/>
    <col min="10754" max="10754" width="16.375" style="17" customWidth="1"/>
    <col min="10755" max="10755" width="20.625" style="17" customWidth="1"/>
    <col min="10756" max="10756" width="14.75" style="17" customWidth="1"/>
    <col min="10757" max="10757" width="14.875" style="17" customWidth="1"/>
    <col min="10758" max="10758" width="13.75" style="17" customWidth="1"/>
    <col min="10759" max="10994" width="9" style="17" customWidth="1"/>
    <col min="10995" max="10995" width="8.625" style="17" customWidth="1"/>
    <col min="10996" max="11006" width="6.625" style="17"/>
    <col min="11007" max="11007" width="20.125" style="17" customWidth="1"/>
    <col min="11008" max="11008" width="16.25" style="17" customWidth="1"/>
    <col min="11009" max="11009" width="17.75" style="17" customWidth="1"/>
    <col min="11010" max="11010" width="16.375" style="17" customWidth="1"/>
    <col min="11011" max="11011" width="20.625" style="17" customWidth="1"/>
    <col min="11012" max="11012" width="14.75" style="17" customWidth="1"/>
    <col min="11013" max="11013" width="14.875" style="17" customWidth="1"/>
    <col min="11014" max="11014" width="13.75" style="17" customWidth="1"/>
    <col min="11015" max="11250" width="9" style="17" customWidth="1"/>
    <col min="11251" max="11251" width="8.625" style="17" customWidth="1"/>
    <col min="11252" max="11262" width="6.625" style="17"/>
    <col min="11263" max="11263" width="20.125" style="17" customWidth="1"/>
    <col min="11264" max="11264" width="16.25" style="17" customWidth="1"/>
    <col min="11265" max="11265" width="17.75" style="17" customWidth="1"/>
    <col min="11266" max="11266" width="16.375" style="17" customWidth="1"/>
    <col min="11267" max="11267" width="20.625" style="17" customWidth="1"/>
    <col min="11268" max="11268" width="14.75" style="17" customWidth="1"/>
    <col min="11269" max="11269" width="14.875" style="17" customWidth="1"/>
    <col min="11270" max="11270" width="13.75" style="17" customWidth="1"/>
    <col min="11271" max="11506" width="9" style="17" customWidth="1"/>
    <col min="11507" max="11507" width="8.625" style="17" customWidth="1"/>
    <col min="11508" max="11518" width="6.625" style="17"/>
    <col min="11519" max="11519" width="20.125" style="17" customWidth="1"/>
    <col min="11520" max="11520" width="16.25" style="17" customWidth="1"/>
    <col min="11521" max="11521" width="17.75" style="17" customWidth="1"/>
    <col min="11522" max="11522" width="16.375" style="17" customWidth="1"/>
    <col min="11523" max="11523" width="20.625" style="17" customWidth="1"/>
    <col min="11524" max="11524" width="14.75" style="17" customWidth="1"/>
    <col min="11525" max="11525" width="14.875" style="17" customWidth="1"/>
    <col min="11526" max="11526" width="13.75" style="17" customWidth="1"/>
    <col min="11527" max="11762" width="9" style="17" customWidth="1"/>
    <col min="11763" max="11763" width="8.625" style="17" customWidth="1"/>
    <col min="11764" max="11774" width="6.625" style="17"/>
    <col min="11775" max="11775" width="20.125" style="17" customWidth="1"/>
    <col min="11776" max="11776" width="16.25" style="17" customWidth="1"/>
    <col min="11777" max="11777" width="17.75" style="17" customWidth="1"/>
    <col min="11778" max="11778" width="16.375" style="17" customWidth="1"/>
    <col min="11779" max="11779" width="20.625" style="17" customWidth="1"/>
    <col min="11780" max="11780" width="14.75" style="17" customWidth="1"/>
    <col min="11781" max="11781" width="14.875" style="17" customWidth="1"/>
    <col min="11782" max="11782" width="13.75" style="17" customWidth="1"/>
    <col min="11783" max="12018" width="9" style="17" customWidth="1"/>
    <col min="12019" max="12019" width="8.625" style="17" customWidth="1"/>
    <col min="12020" max="12030" width="6.625" style="17"/>
    <col min="12031" max="12031" width="20.125" style="17" customWidth="1"/>
    <col min="12032" max="12032" width="16.25" style="17" customWidth="1"/>
    <col min="12033" max="12033" width="17.75" style="17" customWidth="1"/>
    <col min="12034" max="12034" width="16.375" style="17" customWidth="1"/>
    <col min="12035" max="12035" width="20.625" style="17" customWidth="1"/>
    <col min="12036" max="12036" width="14.75" style="17" customWidth="1"/>
    <col min="12037" max="12037" width="14.875" style="17" customWidth="1"/>
    <col min="12038" max="12038" width="13.75" style="17" customWidth="1"/>
    <col min="12039" max="12274" width="9" style="17" customWidth="1"/>
    <col min="12275" max="12275" width="8.625" style="17" customWidth="1"/>
    <col min="12276" max="12286" width="6.625" style="17"/>
    <col min="12287" max="12287" width="20.125" style="17" customWidth="1"/>
    <col min="12288" max="12288" width="16.25" style="17" customWidth="1"/>
    <col min="12289" max="12289" width="17.75" style="17" customWidth="1"/>
    <col min="12290" max="12290" width="16.375" style="17" customWidth="1"/>
    <col min="12291" max="12291" width="20.625" style="17" customWidth="1"/>
    <col min="12292" max="12292" width="14.75" style="17" customWidth="1"/>
    <col min="12293" max="12293" width="14.875" style="17" customWidth="1"/>
    <col min="12294" max="12294" width="13.75" style="17" customWidth="1"/>
    <col min="12295" max="12530" width="9" style="17" customWidth="1"/>
    <col min="12531" max="12531" width="8.625" style="17" customWidth="1"/>
    <col min="12532" max="12542" width="6.625" style="17"/>
    <col min="12543" max="12543" width="20.125" style="17" customWidth="1"/>
    <col min="12544" max="12544" width="16.25" style="17" customWidth="1"/>
    <col min="12545" max="12545" width="17.75" style="17" customWidth="1"/>
    <col min="12546" max="12546" width="16.375" style="17" customWidth="1"/>
    <col min="12547" max="12547" width="20.625" style="17" customWidth="1"/>
    <col min="12548" max="12548" width="14.75" style="17" customWidth="1"/>
    <col min="12549" max="12549" width="14.875" style="17" customWidth="1"/>
    <col min="12550" max="12550" width="13.75" style="17" customWidth="1"/>
    <col min="12551" max="12786" width="9" style="17" customWidth="1"/>
    <col min="12787" max="12787" width="8.625" style="17" customWidth="1"/>
    <col min="12788" max="12798" width="6.625" style="17"/>
    <col min="12799" max="12799" width="20.125" style="17" customWidth="1"/>
    <col min="12800" max="12800" width="16.25" style="17" customWidth="1"/>
    <col min="12801" max="12801" width="17.75" style="17" customWidth="1"/>
    <col min="12802" max="12802" width="16.375" style="17" customWidth="1"/>
    <col min="12803" max="12803" width="20.625" style="17" customWidth="1"/>
    <col min="12804" max="12804" width="14.75" style="17" customWidth="1"/>
    <col min="12805" max="12805" width="14.875" style="17" customWidth="1"/>
    <col min="12806" max="12806" width="13.75" style="17" customWidth="1"/>
    <col min="12807" max="13042" width="9" style="17" customWidth="1"/>
    <col min="13043" max="13043" width="8.625" style="17" customWidth="1"/>
    <col min="13044" max="13054" width="6.625" style="17"/>
    <col min="13055" max="13055" width="20.125" style="17" customWidth="1"/>
    <col min="13056" max="13056" width="16.25" style="17" customWidth="1"/>
    <col min="13057" max="13057" width="17.75" style="17" customWidth="1"/>
    <col min="13058" max="13058" width="16.375" style="17" customWidth="1"/>
    <col min="13059" max="13059" width="20.625" style="17" customWidth="1"/>
    <col min="13060" max="13060" width="14.75" style="17" customWidth="1"/>
    <col min="13061" max="13061" width="14.875" style="17" customWidth="1"/>
    <col min="13062" max="13062" width="13.75" style="17" customWidth="1"/>
    <col min="13063" max="13298" width="9" style="17" customWidth="1"/>
    <col min="13299" max="13299" width="8.625" style="17" customWidth="1"/>
    <col min="13300" max="13310" width="6.625" style="17"/>
    <col min="13311" max="13311" width="20.125" style="17" customWidth="1"/>
    <col min="13312" max="13312" width="16.25" style="17" customWidth="1"/>
    <col min="13313" max="13313" width="17.75" style="17" customWidth="1"/>
    <col min="13314" max="13314" width="16.375" style="17" customWidth="1"/>
    <col min="13315" max="13315" width="20.625" style="17" customWidth="1"/>
    <col min="13316" max="13316" width="14.75" style="17" customWidth="1"/>
    <col min="13317" max="13317" width="14.875" style="17" customWidth="1"/>
    <col min="13318" max="13318" width="13.75" style="17" customWidth="1"/>
    <col min="13319" max="13554" width="9" style="17" customWidth="1"/>
    <col min="13555" max="13555" width="8.625" style="17" customWidth="1"/>
    <col min="13556" max="13566" width="6.625" style="17"/>
    <col min="13567" max="13567" width="20.125" style="17" customWidth="1"/>
    <col min="13568" max="13568" width="16.25" style="17" customWidth="1"/>
    <col min="13569" max="13569" width="17.75" style="17" customWidth="1"/>
    <col min="13570" max="13570" width="16.375" style="17" customWidth="1"/>
    <col min="13571" max="13571" width="20.625" style="17" customWidth="1"/>
    <col min="13572" max="13572" width="14.75" style="17" customWidth="1"/>
    <col min="13573" max="13573" width="14.875" style="17" customWidth="1"/>
    <col min="13574" max="13574" width="13.75" style="17" customWidth="1"/>
    <col min="13575" max="13810" width="9" style="17" customWidth="1"/>
    <col min="13811" max="13811" width="8.625" style="17" customWidth="1"/>
    <col min="13812" max="13822" width="6.625" style="17"/>
    <col min="13823" max="13823" width="20.125" style="17" customWidth="1"/>
    <col min="13824" max="13824" width="16.25" style="17" customWidth="1"/>
    <col min="13825" max="13825" width="17.75" style="17" customWidth="1"/>
    <col min="13826" max="13826" width="16.375" style="17" customWidth="1"/>
    <col min="13827" max="13827" width="20.625" style="17" customWidth="1"/>
    <col min="13828" max="13828" width="14.75" style="17" customWidth="1"/>
    <col min="13829" max="13829" width="14.875" style="17" customWidth="1"/>
    <col min="13830" max="13830" width="13.75" style="17" customWidth="1"/>
    <col min="13831" max="14066" width="9" style="17" customWidth="1"/>
    <col min="14067" max="14067" width="8.625" style="17" customWidth="1"/>
    <col min="14068" max="14078" width="6.625" style="17"/>
    <col min="14079" max="14079" width="20.125" style="17" customWidth="1"/>
    <col min="14080" max="14080" width="16.25" style="17" customWidth="1"/>
    <col min="14081" max="14081" width="17.75" style="17" customWidth="1"/>
    <col min="14082" max="14082" width="16.375" style="17" customWidth="1"/>
    <col min="14083" max="14083" width="20.625" style="17" customWidth="1"/>
    <col min="14084" max="14084" width="14.75" style="17" customWidth="1"/>
    <col min="14085" max="14085" width="14.875" style="17" customWidth="1"/>
    <col min="14086" max="14086" width="13.75" style="17" customWidth="1"/>
    <col min="14087" max="14322" width="9" style="17" customWidth="1"/>
    <col min="14323" max="14323" width="8.625" style="17" customWidth="1"/>
    <col min="14324" max="14334" width="6.625" style="17"/>
    <col min="14335" max="14335" width="20.125" style="17" customWidth="1"/>
    <col min="14336" max="14336" width="16.25" style="17" customWidth="1"/>
    <col min="14337" max="14337" width="17.75" style="17" customWidth="1"/>
    <col min="14338" max="14338" width="16.375" style="17" customWidth="1"/>
    <col min="14339" max="14339" width="20.625" style="17" customWidth="1"/>
    <col min="14340" max="14340" width="14.75" style="17" customWidth="1"/>
    <col min="14341" max="14341" width="14.875" style="17" customWidth="1"/>
    <col min="14342" max="14342" width="13.75" style="17" customWidth="1"/>
    <col min="14343" max="14578" width="9" style="17" customWidth="1"/>
    <col min="14579" max="14579" width="8.625" style="17" customWidth="1"/>
    <col min="14580" max="14590" width="6.625" style="17"/>
    <col min="14591" max="14591" width="20.125" style="17" customWidth="1"/>
    <col min="14592" max="14592" width="16.25" style="17" customWidth="1"/>
    <col min="14593" max="14593" width="17.75" style="17" customWidth="1"/>
    <col min="14594" max="14594" width="16.375" style="17" customWidth="1"/>
    <col min="14595" max="14595" width="20.625" style="17" customWidth="1"/>
    <col min="14596" max="14596" width="14.75" style="17" customWidth="1"/>
    <col min="14597" max="14597" width="14.875" style="17" customWidth="1"/>
    <col min="14598" max="14598" width="13.75" style="17" customWidth="1"/>
    <col min="14599" max="14834" width="9" style="17" customWidth="1"/>
    <col min="14835" max="14835" width="8.625" style="17" customWidth="1"/>
    <col min="14836" max="14846" width="6.625" style="17"/>
    <col min="14847" max="14847" width="20.125" style="17" customWidth="1"/>
    <col min="14848" max="14848" width="16.25" style="17" customWidth="1"/>
    <col min="14849" max="14849" width="17.75" style="17" customWidth="1"/>
    <col min="14850" max="14850" width="16.375" style="17" customWidth="1"/>
    <col min="14851" max="14851" width="20.625" style="17" customWidth="1"/>
    <col min="14852" max="14852" width="14.75" style="17" customWidth="1"/>
    <col min="14853" max="14853" width="14.875" style="17" customWidth="1"/>
    <col min="14854" max="14854" width="13.75" style="17" customWidth="1"/>
    <col min="14855" max="15090" width="9" style="17" customWidth="1"/>
    <col min="15091" max="15091" width="8.625" style="17" customWidth="1"/>
    <col min="15092" max="15102" width="6.625" style="17"/>
    <col min="15103" max="15103" width="20.125" style="17" customWidth="1"/>
    <col min="15104" max="15104" width="16.25" style="17" customWidth="1"/>
    <col min="15105" max="15105" width="17.75" style="17" customWidth="1"/>
    <col min="15106" max="15106" width="16.375" style="17" customWidth="1"/>
    <col min="15107" max="15107" width="20.625" style="17" customWidth="1"/>
    <col min="15108" max="15108" width="14.75" style="17" customWidth="1"/>
    <col min="15109" max="15109" width="14.875" style="17" customWidth="1"/>
    <col min="15110" max="15110" width="13.75" style="17" customWidth="1"/>
    <col min="15111" max="15346" width="9" style="17" customWidth="1"/>
    <col min="15347" max="15347" width="8.625" style="17" customWidth="1"/>
    <col min="15348" max="15358" width="6.625" style="17"/>
    <col min="15359" max="15359" width="20.125" style="17" customWidth="1"/>
    <col min="15360" max="15360" width="16.25" style="17" customWidth="1"/>
    <col min="15361" max="15361" width="17.75" style="17" customWidth="1"/>
    <col min="15362" max="15362" width="16.375" style="17" customWidth="1"/>
    <col min="15363" max="15363" width="20.625" style="17" customWidth="1"/>
    <col min="15364" max="15364" width="14.75" style="17" customWidth="1"/>
    <col min="15365" max="15365" width="14.875" style="17" customWidth="1"/>
    <col min="15366" max="15366" width="13.75" style="17" customWidth="1"/>
    <col min="15367" max="15602" width="9" style="17" customWidth="1"/>
    <col min="15603" max="15603" width="8.625" style="17" customWidth="1"/>
    <col min="15604" max="15614" width="6.625" style="17"/>
    <col min="15615" max="15615" width="20.125" style="17" customWidth="1"/>
    <col min="15616" max="15616" width="16.25" style="17" customWidth="1"/>
    <col min="15617" max="15617" width="17.75" style="17" customWidth="1"/>
    <col min="15618" max="15618" width="16.375" style="17" customWidth="1"/>
    <col min="15619" max="15619" width="20.625" style="17" customWidth="1"/>
    <col min="15620" max="15620" width="14.75" style="17" customWidth="1"/>
    <col min="15621" max="15621" width="14.875" style="17" customWidth="1"/>
    <col min="15622" max="15622" width="13.75" style="17" customWidth="1"/>
    <col min="15623" max="15858" width="9" style="17" customWidth="1"/>
    <col min="15859" max="15859" width="8.625" style="17" customWidth="1"/>
    <col min="15860" max="15870" width="6.625" style="17"/>
    <col min="15871" max="15871" width="20.125" style="17" customWidth="1"/>
    <col min="15872" max="15872" width="16.25" style="17" customWidth="1"/>
    <col min="15873" max="15873" width="17.75" style="17" customWidth="1"/>
    <col min="15874" max="15874" width="16.375" style="17" customWidth="1"/>
    <col min="15875" max="15875" width="20.625" style="17" customWidth="1"/>
    <col min="15876" max="15876" width="14.75" style="17" customWidth="1"/>
    <col min="15877" max="15877" width="14.875" style="17" customWidth="1"/>
    <col min="15878" max="15878" width="13.75" style="17" customWidth="1"/>
    <col min="15879" max="16114" width="9" style="17" customWidth="1"/>
    <col min="16115" max="16115" width="8.625" style="17" customWidth="1"/>
    <col min="16116" max="16126" width="6.625" style="17"/>
    <col min="16127" max="16127" width="20.125" style="17" customWidth="1"/>
    <col min="16128" max="16128" width="16.25" style="17" customWidth="1"/>
    <col min="16129" max="16129" width="17.75" style="17" customWidth="1"/>
    <col min="16130" max="16130" width="16.375" style="17" customWidth="1"/>
    <col min="16131" max="16131" width="20.625" style="17" customWidth="1"/>
    <col min="16132" max="16132" width="14.75" style="17" customWidth="1"/>
    <col min="16133" max="16133" width="14.875" style="17" customWidth="1"/>
    <col min="16134" max="16134" width="13.75" style="17" customWidth="1"/>
    <col min="16135" max="16370" width="9" style="17" customWidth="1"/>
    <col min="16371" max="16371" width="8.625" style="17" customWidth="1"/>
    <col min="16372" max="16384" width="6.625" style="17"/>
  </cols>
  <sheetData>
    <row r="1" spans="1:6">
      <c r="A1" s="18"/>
      <c r="B1" s="18"/>
      <c r="C1" s="19"/>
      <c r="D1" s="19"/>
      <c r="E1" s="19"/>
      <c r="F1" s="19"/>
    </row>
    <row r="2" spans="1:6">
      <c r="A2" s="18"/>
      <c r="B2" s="18"/>
      <c r="C2" s="19"/>
      <c r="D2" s="19"/>
      <c r="E2" s="19"/>
      <c r="F2" s="19"/>
    </row>
    <row r="3" ht="22.5" spans="1:6">
      <c r="A3" s="20" t="s">
        <v>365</v>
      </c>
      <c r="B3" s="20"/>
      <c r="C3" s="20"/>
      <c r="D3" s="20"/>
      <c r="E3" s="20"/>
      <c r="F3" s="20"/>
    </row>
    <row r="4" ht="23.25" spans="1:6">
      <c r="A4" s="21"/>
      <c r="B4" s="21"/>
      <c r="C4" s="21"/>
      <c r="D4" s="21"/>
      <c r="E4" s="21"/>
      <c r="F4" s="22" t="s">
        <v>2</v>
      </c>
    </row>
    <row r="5" ht="39" customHeight="1" spans="1:6">
      <c r="A5" s="23" t="s">
        <v>36</v>
      </c>
      <c r="B5" s="24" t="s">
        <v>366</v>
      </c>
      <c r="C5" s="24" t="s">
        <v>367</v>
      </c>
      <c r="D5" s="25" t="s">
        <v>96</v>
      </c>
      <c r="E5" s="26" t="s">
        <v>103</v>
      </c>
      <c r="F5" s="24" t="s">
        <v>368</v>
      </c>
    </row>
    <row r="6" ht="72.75" customHeight="1" spans="1:6">
      <c r="A6" s="27" t="s">
        <v>126</v>
      </c>
      <c r="B6" s="28">
        <v>157817</v>
      </c>
      <c r="C6" s="29">
        <v>0</v>
      </c>
      <c r="D6" s="29">
        <v>157817</v>
      </c>
      <c r="E6" s="29">
        <v>0</v>
      </c>
      <c r="F6" s="29">
        <v>0</v>
      </c>
    </row>
    <row r="7" ht="72.75" customHeight="1" spans="1:6">
      <c r="A7" s="27" t="s">
        <v>127</v>
      </c>
      <c r="B7" s="28">
        <v>11017</v>
      </c>
      <c r="C7" s="29">
        <v>0</v>
      </c>
      <c r="D7" s="29">
        <v>11017</v>
      </c>
      <c r="E7" s="29">
        <v>0</v>
      </c>
      <c r="F7" s="29">
        <v>0</v>
      </c>
    </row>
    <row r="8" ht="72.75" customHeight="1" spans="1:6">
      <c r="A8" s="27" t="s">
        <v>128</v>
      </c>
      <c r="B8" s="28">
        <v>12977</v>
      </c>
      <c r="C8" s="29">
        <v>0</v>
      </c>
      <c r="D8" s="29">
        <v>12977</v>
      </c>
      <c r="E8" s="29">
        <v>0</v>
      </c>
      <c r="F8" s="29">
        <v>0</v>
      </c>
    </row>
    <row r="9" ht="72.75" customHeight="1" spans="1:6">
      <c r="A9" s="27" t="s">
        <v>129</v>
      </c>
      <c r="B9" s="28">
        <v>72498</v>
      </c>
      <c r="C9" s="29">
        <v>0</v>
      </c>
      <c r="D9" s="29">
        <v>29198</v>
      </c>
      <c r="E9" s="29">
        <v>43300</v>
      </c>
      <c r="F9" s="29">
        <v>0</v>
      </c>
    </row>
  </sheetData>
  <mergeCells count="1"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abSelected="1" topLeftCell="A11" workbookViewId="0">
      <selection activeCell="N15" sqref="N15"/>
    </sheetView>
  </sheetViews>
  <sheetFormatPr defaultColWidth="9" defaultRowHeight="14.25"/>
  <cols>
    <col min="1" max="1" width="9" style="1" customWidth="1"/>
    <col min="2" max="2" width="16.75" style="2" customWidth="1"/>
    <col min="3" max="3" width="13.25" style="1" customWidth="1"/>
    <col min="4" max="4" width="9" style="1"/>
    <col min="5" max="5" width="10.5" style="1" customWidth="1"/>
    <col min="6" max="12" width="9" style="1"/>
    <col min="13" max="13" width="10.375" style="1" customWidth="1"/>
    <col min="14" max="14" width="27.25" style="1" customWidth="1"/>
    <col min="15" max="258" width="9" style="1"/>
    <col min="259" max="259" width="13.25" style="1" customWidth="1"/>
    <col min="260" max="268" width="9" style="1"/>
    <col min="269" max="269" width="10.375" style="1" customWidth="1"/>
    <col min="270" max="270" width="27.25" style="1" customWidth="1"/>
    <col min="271" max="514" width="9" style="1"/>
    <col min="515" max="515" width="13.25" style="1" customWidth="1"/>
    <col min="516" max="524" width="9" style="1"/>
    <col min="525" max="525" width="10.375" style="1" customWidth="1"/>
    <col min="526" max="526" width="27.25" style="1" customWidth="1"/>
    <col min="527" max="770" width="9" style="1"/>
    <col min="771" max="771" width="13.25" style="1" customWidth="1"/>
    <col min="772" max="780" width="9" style="1"/>
    <col min="781" max="781" width="10.375" style="1" customWidth="1"/>
    <col min="782" max="782" width="27.25" style="1" customWidth="1"/>
    <col min="783" max="1026" width="9" style="1"/>
    <col min="1027" max="1027" width="13.25" style="1" customWidth="1"/>
    <col min="1028" max="1036" width="9" style="1"/>
    <col min="1037" max="1037" width="10.375" style="1" customWidth="1"/>
    <col min="1038" max="1038" width="27.25" style="1" customWidth="1"/>
    <col min="1039" max="1282" width="9" style="1"/>
    <col min="1283" max="1283" width="13.25" style="1" customWidth="1"/>
    <col min="1284" max="1292" width="9" style="1"/>
    <col min="1293" max="1293" width="10.375" style="1" customWidth="1"/>
    <col min="1294" max="1294" width="27.25" style="1" customWidth="1"/>
    <col min="1295" max="1538" width="9" style="1"/>
    <col min="1539" max="1539" width="13.25" style="1" customWidth="1"/>
    <col min="1540" max="1548" width="9" style="1"/>
    <col min="1549" max="1549" width="10.375" style="1" customWidth="1"/>
    <col min="1550" max="1550" width="27.25" style="1" customWidth="1"/>
    <col min="1551" max="1794" width="9" style="1"/>
    <col min="1795" max="1795" width="13.25" style="1" customWidth="1"/>
    <col min="1796" max="1804" width="9" style="1"/>
    <col min="1805" max="1805" width="10.375" style="1" customWidth="1"/>
    <col min="1806" max="1806" width="27.25" style="1" customWidth="1"/>
    <col min="1807" max="2050" width="9" style="1"/>
    <col min="2051" max="2051" width="13.25" style="1" customWidth="1"/>
    <col min="2052" max="2060" width="9" style="1"/>
    <col min="2061" max="2061" width="10.375" style="1" customWidth="1"/>
    <col min="2062" max="2062" width="27.25" style="1" customWidth="1"/>
    <col min="2063" max="2306" width="9" style="1"/>
    <col min="2307" max="2307" width="13.25" style="1" customWidth="1"/>
    <col min="2308" max="2316" width="9" style="1"/>
    <col min="2317" max="2317" width="10.375" style="1" customWidth="1"/>
    <col min="2318" max="2318" width="27.25" style="1" customWidth="1"/>
    <col min="2319" max="2562" width="9" style="1"/>
    <col min="2563" max="2563" width="13.25" style="1" customWidth="1"/>
    <col min="2564" max="2572" width="9" style="1"/>
    <col min="2573" max="2573" width="10.375" style="1" customWidth="1"/>
    <col min="2574" max="2574" width="27.25" style="1" customWidth="1"/>
    <col min="2575" max="2818" width="9" style="1"/>
    <col min="2819" max="2819" width="13.25" style="1" customWidth="1"/>
    <col min="2820" max="2828" width="9" style="1"/>
    <col min="2829" max="2829" width="10.375" style="1" customWidth="1"/>
    <col min="2830" max="2830" width="27.25" style="1" customWidth="1"/>
    <col min="2831" max="3074" width="9" style="1"/>
    <col min="3075" max="3075" width="13.25" style="1" customWidth="1"/>
    <col min="3076" max="3084" width="9" style="1"/>
    <col min="3085" max="3085" width="10.375" style="1" customWidth="1"/>
    <col min="3086" max="3086" width="27.25" style="1" customWidth="1"/>
    <col min="3087" max="3330" width="9" style="1"/>
    <col min="3331" max="3331" width="13.25" style="1" customWidth="1"/>
    <col min="3332" max="3340" width="9" style="1"/>
    <col min="3341" max="3341" width="10.375" style="1" customWidth="1"/>
    <col min="3342" max="3342" width="27.25" style="1" customWidth="1"/>
    <col min="3343" max="3586" width="9" style="1"/>
    <col min="3587" max="3587" width="13.25" style="1" customWidth="1"/>
    <col min="3588" max="3596" width="9" style="1"/>
    <col min="3597" max="3597" width="10.375" style="1" customWidth="1"/>
    <col min="3598" max="3598" width="27.25" style="1" customWidth="1"/>
    <col min="3599" max="3842" width="9" style="1"/>
    <col min="3843" max="3843" width="13.25" style="1" customWidth="1"/>
    <col min="3844" max="3852" width="9" style="1"/>
    <col min="3853" max="3853" width="10.375" style="1" customWidth="1"/>
    <col min="3854" max="3854" width="27.25" style="1" customWidth="1"/>
    <col min="3855" max="4098" width="9" style="1"/>
    <col min="4099" max="4099" width="13.25" style="1" customWidth="1"/>
    <col min="4100" max="4108" width="9" style="1"/>
    <col min="4109" max="4109" width="10.375" style="1" customWidth="1"/>
    <col min="4110" max="4110" width="27.25" style="1" customWidth="1"/>
    <col min="4111" max="4354" width="9" style="1"/>
    <col min="4355" max="4355" width="13.25" style="1" customWidth="1"/>
    <col min="4356" max="4364" width="9" style="1"/>
    <col min="4365" max="4365" width="10.375" style="1" customWidth="1"/>
    <col min="4366" max="4366" width="27.25" style="1" customWidth="1"/>
    <col min="4367" max="4610" width="9" style="1"/>
    <col min="4611" max="4611" width="13.25" style="1" customWidth="1"/>
    <col min="4612" max="4620" width="9" style="1"/>
    <col min="4621" max="4621" width="10.375" style="1" customWidth="1"/>
    <col min="4622" max="4622" width="27.25" style="1" customWidth="1"/>
    <col min="4623" max="4866" width="9" style="1"/>
    <col min="4867" max="4867" width="13.25" style="1" customWidth="1"/>
    <col min="4868" max="4876" width="9" style="1"/>
    <col min="4877" max="4877" width="10.375" style="1" customWidth="1"/>
    <col min="4878" max="4878" width="27.25" style="1" customWidth="1"/>
    <col min="4879" max="5122" width="9" style="1"/>
    <col min="5123" max="5123" width="13.25" style="1" customWidth="1"/>
    <col min="5124" max="5132" width="9" style="1"/>
    <col min="5133" max="5133" width="10.375" style="1" customWidth="1"/>
    <col min="5134" max="5134" width="27.25" style="1" customWidth="1"/>
    <col min="5135" max="5378" width="9" style="1"/>
    <col min="5379" max="5379" width="13.25" style="1" customWidth="1"/>
    <col min="5380" max="5388" width="9" style="1"/>
    <col min="5389" max="5389" width="10.375" style="1" customWidth="1"/>
    <col min="5390" max="5390" width="27.25" style="1" customWidth="1"/>
    <col min="5391" max="5634" width="9" style="1"/>
    <col min="5635" max="5635" width="13.25" style="1" customWidth="1"/>
    <col min="5636" max="5644" width="9" style="1"/>
    <col min="5645" max="5645" width="10.375" style="1" customWidth="1"/>
    <col min="5646" max="5646" width="27.25" style="1" customWidth="1"/>
    <col min="5647" max="5890" width="9" style="1"/>
    <col min="5891" max="5891" width="13.25" style="1" customWidth="1"/>
    <col min="5892" max="5900" width="9" style="1"/>
    <col min="5901" max="5901" width="10.375" style="1" customWidth="1"/>
    <col min="5902" max="5902" width="27.25" style="1" customWidth="1"/>
    <col min="5903" max="6146" width="9" style="1"/>
    <col min="6147" max="6147" width="13.25" style="1" customWidth="1"/>
    <col min="6148" max="6156" width="9" style="1"/>
    <col min="6157" max="6157" width="10.375" style="1" customWidth="1"/>
    <col min="6158" max="6158" width="27.25" style="1" customWidth="1"/>
    <col min="6159" max="6402" width="9" style="1"/>
    <col min="6403" max="6403" width="13.25" style="1" customWidth="1"/>
    <col min="6404" max="6412" width="9" style="1"/>
    <col min="6413" max="6413" width="10.375" style="1" customWidth="1"/>
    <col min="6414" max="6414" width="27.25" style="1" customWidth="1"/>
    <col min="6415" max="6658" width="9" style="1"/>
    <col min="6659" max="6659" width="13.25" style="1" customWidth="1"/>
    <col min="6660" max="6668" width="9" style="1"/>
    <col min="6669" max="6669" width="10.375" style="1" customWidth="1"/>
    <col min="6670" max="6670" width="27.25" style="1" customWidth="1"/>
    <col min="6671" max="6914" width="9" style="1"/>
    <col min="6915" max="6915" width="13.25" style="1" customWidth="1"/>
    <col min="6916" max="6924" width="9" style="1"/>
    <col min="6925" max="6925" width="10.375" style="1" customWidth="1"/>
    <col min="6926" max="6926" width="27.25" style="1" customWidth="1"/>
    <col min="6927" max="7170" width="9" style="1"/>
    <col min="7171" max="7171" width="13.25" style="1" customWidth="1"/>
    <col min="7172" max="7180" width="9" style="1"/>
    <col min="7181" max="7181" width="10.375" style="1" customWidth="1"/>
    <col min="7182" max="7182" width="27.25" style="1" customWidth="1"/>
    <col min="7183" max="7426" width="9" style="1"/>
    <col min="7427" max="7427" width="13.25" style="1" customWidth="1"/>
    <col min="7428" max="7436" width="9" style="1"/>
    <col min="7437" max="7437" width="10.375" style="1" customWidth="1"/>
    <col min="7438" max="7438" width="27.25" style="1" customWidth="1"/>
    <col min="7439" max="7682" width="9" style="1"/>
    <col min="7683" max="7683" width="13.25" style="1" customWidth="1"/>
    <col min="7684" max="7692" width="9" style="1"/>
    <col min="7693" max="7693" width="10.375" style="1" customWidth="1"/>
    <col min="7694" max="7694" width="27.25" style="1" customWidth="1"/>
    <col min="7695" max="7938" width="9" style="1"/>
    <col min="7939" max="7939" width="13.25" style="1" customWidth="1"/>
    <col min="7940" max="7948" width="9" style="1"/>
    <col min="7949" max="7949" width="10.375" style="1" customWidth="1"/>
    <col min="7950" max="7950" width="27.25" style="1" customWidth="1"/>
    <col min="7951" max="8194" width="9" style="1"/>
    <col min="8195" max="8195" width="13.25" style="1" customWidth="1"/>
    <col min="8196" max="8204" width="9" style="1"/>
    <col min="8205" max="8205" width="10.375" style="1" customWidth="1"/>
    <col min="8206" max="8206" width="27.25" style="1" customWidth="1"/>
    <col min="8207" max="8450" width="9" style="1"/>
    <col min="8451" max="8451" width="13.25" style="1" customWidth="1"/>
    <col min="8452" max="8460" width="9" style="1"/>
    <col min="8461" max="8461" width="10.375" style="1" customWidth="1"/>
    <col min="8462" max="8462" width="27.25" style="1" customWidth="1"/>
    <col min="8463" max="8706" width="9" style="1"/>
    <col min="8707" max="8707" width="13.25" style="1" customWidth="1"/>
    <col min="8708" max="8716" width="9" style="1"/>
    <col min="8717" max="8717" width="10.375" style="1" customWidth="1"/>
    <col min="8718" max="8718" width="27.25" style="1" customWidth="1"/>
    <col min="8719" max="8962" width="9" style="1"/>
    <col min="8963" max="8963" width="13.25" style="1" customWidth="1"/>
    <col min="8964" max="8972" width="9" style="1"/>
    <col min="8973" max="8973" width="10.375" style="1" customWidth="1"/>
    <col min="8974" max="8974" width="27.25" style="1" customWidth="1"/>
    <col min="8975" max="9218" width="9" style="1"/>
    <col min="9219" max="9219" width="13.25" style="1" customWidth="1"/>
    <col min="9220" max="9228" width="9" style="1"/>
    <col min="9229" max="9229" width="10.375" style="1" customWidth="1"/>
    <col min="9230" max="9230" width="27.25" style="1" customWidth="1"/>
    <col min="9231" max="9474" width="9" style="1"/>
    <col min="9475" max="9475" width="13.25" style="1" customWidth="1"/>
    <col min="9476" max="9484" width="9" style="1"/>
    <col min="9485" max="9485" width="10.375" style="1" customWidth="1"/>
    <col min="9486" max="9486" width="27.25" style="1" customWidth="1"/>
    <col min="9487" max="9730" width="9" style="1"/>
    <col min="9731" max="9731" width="13.25" style="1" customWidth="1"/>
    <col min="9732" max="9740" width="9" style="1"/>
    <col min="9741" max="9741" width="10.375" style="1" customWidth="1"/>
    <col min="9742" max="9742" width="27.25" style="1" customWidth="1"/>
    <col min="9743" max="9986" width="9" style="1"/>
    <col min="9987" max="9987" width="13.25" style="1" customWidth="1"/>
    <col min="9988" max="9996" width="9" style="1"/>
    <col min="9997" max="9997" width="10.375" style="1" customWidth="1"/>
    <col min="9998" max="9998" width="27.25" style="1" customWidth="1"/>
    <col min="9999" max="10242" width="9" style="1"/>
    <col min="10243" max="10243" width="13.25" style="1" customWidth="1"/>
    <col min="10244" max="10252" width="9" style="1"/>
    <col min="10253" max="10253" width="10.375" style="1" customWidth="1"/>
    <col min="10254" max="10254" width="27.25" style="1" customWidth="1"/>
    <col min="10255" max="10498" width="9" style="1"/>
    <col min="10499" max="10499" width="13.25" style="1" customWidth="1"/>
    <col min="10500" max="10508" width="9" style="1"/>
    <col min="10509" max="10509" width="10.375" style="1" customWidth="1"/>
    <col min="10510" max="10510" width="27.25" style="1" customWidth="1"/>
    <col min="10511" max="10754" width="9" style="1"/>
    <col min="10755" max="10755" width="13.25" style="1" customWidth="1"/>
    <col min="10756" max="10764" width="9" style="1"/>
    <col min="10765" max="10765" width="10.375" style="1" customWidth="1"/>
    <col min="10766" max="10766" width="27.25" style="1" customWidth="1"/>
    <col min="10767" max="11010" width="9" style="1"/>
    <col min="11011" max="11011" width="13.25" style="1" customWidth="1"/>
    <col min="11012" max="11020" width="9" style="1"/>
    <col min="11021" max="11021" width="10.375" style="1" customWidth="1"/>
    <col min="11022" max="11022" width="27.25" style="1" customWidth="1"/>
    <col min="11023" max="11266" width="9" style="1"/>
    <col min="11267" max="11267" width="13.25" style="1" customWidth="1"/>
    <col min="11268" max="11276" width="9" style="1"/>
    <col min="11277" max="11277" width="10.375" style="1" customWidth="1"/>
    <col min="11278" max="11278" width="27.25" style="1" customWidth="1"/>
    <col min="11279" max="11522" width="9" style="1"/>
    <col min="11523" max="11523" width="13.25" style="1" customWidth="1"/>
    <col min="11524" max="11532" width="9" style="1"/>
    <col min="11533" max="11533" width="10.375" style="1" customWidth="1"/>
    <col min="11534" max="11534" width="27.25" style="1" customWidth="1"/>
    <col min="11535" max="11778" width="9" style="1"/>
    <col min="11779" max="11779" width="13.25" style="1" customWidth="1"/>
    <col min="11780" max="11788" width="9" style="1"/>
    <col min="11789" max="11789" width="10.375" style="1" customWidth="1"/>
    <col min="11790" max="11790" width="27.25" style="1" customWidth="1"/>
    <col min="11791" max="12034" width="9" style="1"/>
    <col min="12035" max="12035" width="13.25" style="1" customWidth="1"/>
    <col min="12036" max="12044" width="9" style="1"/>
    <col min="12045" max="12045" width="10.375" style="1" customWidth="1"/>
    <col min="12046" max="12046" width="27.25" style="1" customWidth="1"/>
    <col min="12047" max="12290" width="9" style="1"/>
    <col min="12291" max="12291" width="13.25" style="1" customWidth="1"/>
    <col min="12292" max="12300" width="9" style="1"/>
    <col min="12301" max="12301" width="10.375" style="1" customWidth="1"/>
    <col min="12302" max="12302" width="27.25" style="1" customWidth="1"/>
    <col min="12303" max="12546" width="9" style="1"/>
    <col min="12547" max="12547" width="13.25" style="1" customWidth="1"/>
    <col min="12548" max="12556" width="9" style="1"/>
    <col min="12557" max="12557" width="10.375" style="1" customWidth="1"/>
    <col min="12558" max="12558" width="27.25" style="1" customWidth="1"/>
    <col min="12559" max="12802" width="9" style="1"/>
    <col min="12803" max="12803" width="13.25" style="1" customWidth="1"/>
    <col min="12804" max="12812" width="9" style="1"/>
    <col min="12813" max="12813" width="10.375" style="1" customWidth="1"/>
    <col min="12814" max="12814" width="27.25" style="1" customWidth="1"/>
    <col min="12815" max="13058" width="9" style="1"/>
    <col min="13059" max="13059" width="13.25" style="1" customWidth="1"/>
    <col min="13060" max="13068" width="9" style="1"/>
    <col min="13069" max="13069" width="10.375" style="1" customWidth="1"/>
    <col min="13070" max="13070" width="27.25" style="1" customWidth="1"/>
    <col min="13071" max="13314" width="9" style="1"/>
    <col min="13315" max="13315" width="13.25" style="1" customWidth="1"/>
    <col min="13316" max="13324" width="9" style="1"/>
    <col min="13325" max="13325" width="10.375" style="1" customWidth="1"/>
    <col min="13326" max="13326" width="27.25" style="1" customWidth="1"/>
    <col min="13327" max="13570" width="9" style="1"/>
    <col min="13571" max="13571" width="13.25" style="1" customWidth="1"/>
    <col min="13572" max="13580" width="9" style="1"/>
    <col min="13581" max="13581" width="10.375" style="1" customWidth="1"/>
    <col min="13582" max="13582" width="27.25" style="1" customWidth="1"/>
    <col min="13583" max="13826" width="9" style="1"/>
    <col min="13827" max="13827" width="13.25" style="1" customWidth="1"/>
    <col min="13828" max="13836" width="9" style="1"/>
    <col min="13837" max="13837" width="10.375" style="1" customWidth="1"/>
    <col min="13838" max="13838" width="27.25" style="1" customWidth="1"/>
    <col min="13839" max="14082" width="9" style="1"/>
    <col min="14083" max="14083" width="13.25" style="1" customWidth="1"/>
    <col min="14084" max="14092" width="9" style="1"/>
    <col min="14093" max="14093" width="10.375" style="1" customWidth="1"/>
    <col min="14094" max="14094" width="27.25" style="1" customWidth="1"/>
    <col min="14095" max="14338" width="9" style="1"/>
    <col min="14339" max="14339" width="13.25" style="1" customWidth="1"/>
    <col min="14340" max="14348" width="9" style="1"/>
    <col min="14349" max="14349" width="10.375" style="1" customWidth="1"/>
    <col min="14350" max="14350" width="27.25" style="1" customWidth="1"/>
    <col min="14351" max="14594" width="9" style="1"/>
    <col min="14595" max="14595" width="13.25" style="1" customWidth="1"/>
    <col min="14596" max="14604" width="9" style="1"/>
    <col min="14605" max="14605" width="10.375" style="1" customWidth="1"/>
    <col min="14606" max="14606" width="27.25" style="1" customWidth="1"/>
    <col min="14607" max="14850" width="9" style="1"/>
    <col min="14851" max="14851" width="13.25" style="1" customWidth="1"/>
    <col min="14852" max="14860" width="9" style="1"/>
    <col min="14861" max="14861" width="10.375" style="1" customWidth="1"/>
    <col min="14862" max="14862" width="27.25" style="1" customWidth="1"/>
    <col min="14863" max="15106" width="9" style="1"/>
    <col min="15107" max="15107" width="13.25" style="1" customWidth="1"/>
    <col min="15108" max="15116" width="9" style="1"/>
    <col min="15117" max="15117" width="10.375" style="1" customWidth="1"/>
    <col min="15118" max="15118" width="27.25" style="1" customWidth="1"/>
    <col min="15119" max="15362" width="9" style="1"/>
    <col min="15363" max="15363" width="13.25" style="1" customWidth="1"/>
    <col min="15364" max="15372" width="9" style="1"/>
    <col min="15373" max="15373" width="10.375" style="1" customWidth="1"/>
    <col min="15374" max="15374" width="27.25" style="1" customWidth="1"/>
    <col min="15375" max="15618" width="9" style="1"/>
    <col min="15619" max="15619" width="13.25" style="1" customWidth="1"/>
    <col min="15620" max="15628" width="9" style="1"/>
    <col min="15629" max="15629" width="10.375" style="1" customWidth="1"/>
    <col min="15630" max="15630" width="27.25" style="1" customWidth="1"/>
    <col min="15631" max="15874" width="9" style="1"/>
    <col min="15875" max="15875" width="13.25" style="1" customWidth="1"/>
    <col min="15876" max="15884" width="9" style="1"/>
    <col min="15885" max="15885" width="10.375" style="1" customWidth="1"/>
    <col min="15886" max="15886" width="27.25" style="1" customWidth="1"/>
    <col min="15887" max="16130" width="9" style="1"/>
    <col min="16131" max="16131" width="13.25" style="1" customWidth="1"/>
    <col min="16132" max="16140" width="9" style="1"/>
    <col min="16141" max="16141" width="10.375" style="1" customWidth="1"/>
    <col min="16142" max="16142" width="27.25" style="1" customWidth="1"/>
    <col min="16143" max="16384" width="9" style="1"/>
  </cols>
  <sheetData>
    <row r="1" ht="13.5" spans="1:14">
      <c r="A1" s="3" t="s">
        <v>369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3.5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0.25" spans="1:14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13" t="s">
        <v>2</v>
      </c>
    </row>
    <row r="4" ht="13.5" spans="1:14">
      <c r="A4" s="6" t="s">
        <v>36</v>
      </c>
      <c r="B4" s="7" t="s">
        <v>370</v>
      </c>
      <c r="C4" s="8" t="s">
        <v>122</v>
      </c>
      <c r="D4" s="8"/>
      <c r="E4" s="8"/>
      <c r="F4" s="8"/>
      <c r="G4" s="8"/>
      <c r="H4" s="8" t="s">
        <v>11</v>
      </c>
      <c r="I4" s="8" t="s">
        <v>140</v>
      </c>
      <c r="J4" s="14" t="s">
        <v>15</v>
      </c>
      <c r="K4" s="14" t="s">
        <v>19</v>
      </c>
      <c r="L4" s="14" t="s">
        <v>371</v>
      </c>
      <c r="M4" s="8" t="s">
        <v>37</v>
      </c>
      <c r="N4" s="8" t="s">
        <v>372</v>
      </c>
    </row>
    <row r="5" ht="22.5" spans="1:14">
      <c r="A5" s="6"/>
      <c r="B5" s="7"/>
      <c r="C5" s="8" t="s">
        <v>124</v>
      </c>
      <c r="D5" s="8" t="s">
        <v>13</v>
      </c>
      <c r="E5" s="8" t="s">
        <v>125</v>
      </c>
      <c r="F5" s="8" t="s">
        <v>29</v>
      </c>
      <c r="G5" s="8" t="s">
        <v>30</v>
      </c>
      <c r="H5" s="8"/>
      <c r="I5" s="8"/>
      <c r="J5" s="15"/>
      <c r="K5" s="15"/>
      <c r="L5" s="15"/>
      <c r="M5" s="8"/>
      <c r="N5" s="8"/>
    </row>
    <row r="6" ht="85.5" customHeight="1" spans="1:14">
      <c r="A6" s="9" t="s">
        <v>373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61429100</v>
      </c>
      <c r="N6" s="16"/>
    </row>
    <row r="7" ht="85.5" customHeight="1" spans="1:14">
      <c r="A7" s="9" t="s">
        <v>374</v>
      </c>
      <c r="B7" s="10"/>
      <c r="C7" s="11">
        <v>49545032.9</v>
      </c>
      <c r="D7" s="11">
        <v>0</v>
      </c>
      <c r="E7" s="11">
        <v>5210000</v>
      </c>
      <c r="F7" s="11">
        <v>0</v>
      </c>
      <c r="G7" s="11">
        <v>294067.1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55049100</v>
      </c>
      <c r="N7" s="16"/>
    </row>
    <row r="8" ht="85.5" customHeight="1" spans="1:14">
      <c r="A8" s="9"/>
      <c r="B8" s="10" t="s">
        <v>375</v>
      </c>
      <c r="C8" s="11">
        <v>60000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60000</v>
      </c>
      <c r="N8" s="16" t="s">
        <v>376</v>
      </c>
    </row>
    <row r="9" ht="85.5" customHeight="1" spans="1:14">
      <c r="A9" s="9"/>
      <c r="B9" s="10" t="s">
        <v>377</v>
      </c>
      <c r="C9" s="11">
        <v>848200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848200</v>
      </c>
      <c r="N9" s="16" t="s">
        <v>378</v>
      </c>
    </row>
    <row r="10" ht="85.5" customHeight="1" spans="1:14">
      <c r="A10" s="9"/>
      <c r="B10" s="10" t="s">
        <v>379</v>
      </c>
      <c r="C10" s="11">
        <v>160000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160000</v>
      </c>
      <c r="N10" s="16" t="s">
        <v>380</v>
      </c>
    </row>
    <row r="11" ht="85.5" customHeight="1" spans="1:14">
      <c r="A11" s="9"/>
      <c r="B11" s="10" t="s">
        <v>381</v>
      </c>
      <c r="C11" s="11">
        <v>100000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100000</v>
      </c>
      <c r="N11" s="16" t="s">
        <v>382</v>
      </c>
    </row>
    <row r="12" ht="85.5" customHeight="1" spans="1:14">
      <c r="A12" s="9"/>
      <c r="B12" s="10" t="s">
        <v>162</v>
      </c>
      <c r="C12" s="11">
        <v>1530000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1530000</v>
      </c>
      <c r="N12" s="16" t="s">
        <v>383</v>
      </c>
    </row>
    <row r="13" ht="85.5" customHeight="1" spans="1:14">
      <c r="A13" s="9"/>
      <c r="B13" s="10" t="s">
        <v>384</v>
      </c>
      <c r="C13" s="11">
        <v>60000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60000</v>
      </c>
      <c r="N13" s="16" t="s">
        <v>385</v>
      </c>
    </row>
    <row r="14" ht="85.5" customHeight="1" spans="1:14">
      <c r="A14" s="9"/>
      <c r="B14" s="10" t="s">
        <v>386</v>
      </c>
      <c r="C14" s="11">
        <v>120000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120000</v>
      </c>
      <c r="N14" s="16" t="s">
        <v>387</v>
      </c>
    </row>
    <row r="15" ht="85.5" customHeight="1" spans="1:14">
      <c r="A15" s="9"/>
      <c r="B15" s="10" t="s">
        <v>388</v>
      </c>
      <c r="C15" s="11">
        <v>1000000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1000000</v>
      </c>
      <c r="N15" s="16" t="s">
        <v>389</v>
      </c>
    </row>
    <row r="16" ht="85.5" customHeight="1" spans="1:14">
      <c r="A16" s="9"/>
      <c r="B16" s="10" t="s">
        <v>390</v>
      </c>
      <c r="C16" s="11">
        <v>2000000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2000000</v>
      </c>
      <c r="N16" s="16" t="s">
        <v>391</v>
      </c>
    </row>
    <row r="17" ht="85.5" customHeight="1" spans="1:14">
      <c r="A17" s="9"/>
      <c r="B17" s="10" t="s">
        <v>392</v>
      </c>
      <c r="C17" s="11">
        <v>55000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55000</v>
      </c>
      <c r="N17" s="16" t="s">
        <v>393</v>
      </c>
    </row>
    <row r="18" ht="85.5" customHeight="1" spans="1:14">
      <c r="A18" s="9"/>
      <c r="B18" s="10" t="s">
        <v>169</v>
      </c>
      <c r="C18" s="11">
        <v>200000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200000</v>
      </c>
      <c r="N18" s="16" t="s">
        <v>394</v>
      </c>
    </row>
    <row r="19" ht="85.5" customHeight="1" spans="1:14">
      <c r="A19" s="9"/>
      <c r="B19" s="10" t="s">
        <v>170</v>
      </c>
      <c r="C19" s="11">
        <v>41243</v>
      </c>
      <c r="D19" s="11">
        <v>0</v>
      </c>
      <c r="E19" s="11">
        <v>0</v>
      </c>
      <c r="F19" s="11">
        <v>0</v>
      </c>
      <c r="G19" s="11">
        <v>58757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100000</v>
      </c>
      <c r="N19" s="16" t="s">
        <v>395</v>
      </c>
    </row>
    <row r="20" ht="85.5" customHeight="1" spans="1:14">
      <c r="A20" s="9"/>
      <c r="B20" s="10" t="s">
        <v>172</v>
      </c>
      <c r="C20" s="11">
        <v>205000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205000</v>
      </c>
      <c r="N20" s="16" t="s">
        <v>396</v>
      </c>
    </row>
    <row r="21" ht="85.5" customHeight="1" spans="1:14">
      <c r="A21" s="9"/>
      <c r="B21" s="10" t="s">
        <v>173</v>
      </c>
      <c r="C21" s="11">
        <v>11800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11800</v>
      </c>
      <c r="N21" s="16" t="s">
        <v>397</v>
      </c>
    </row>
    <row r="22" ht="85.5" customHeight="1" spans="1:14">
      <c r="A22" s="9"/>
      <c r="B22" s="10" t="s">
        <v>176</v>
      </c>
      <c r="C22" s="11">
        <v>320000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320000</v>
      </c>
      <c r="N22" s="16" t="s">
        <v>398</v>
      </c>
    </row>
    <row r="23" ht="85.5" customHeight="1" spans="1:14">
      <c r="A23" s="9"/>
      <c r="B23" s="10" t="s">
        <v>177</v>
      </c>
      <c r="C23" s="11">
        <v>18290300</v>
      </c>
      <c r="D23" s="11">
        <v>0</v>
      </c>
      <c r="E23" s="11">
        <v>0</v>
      </c>
      <c r="F23" s="11">
        <v>0</v>
      </c>
      <c r="G23" s="11">
        <v>9700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18300000</v>
      </c>
      <c r="N23" s="16" t="s">
        <v>399</v>
      </c>
    </row>
    <row r="24" ht="85.5" customHeight="1" spans="1:14">
      <c r="A24" s="9"/>
      <c r="B24" s="10" t="s">
        <v>178</v>
      </c>
      <c r="C24" s="11">
        <v>50000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50000</v>
      </c>
      <c r="N24" s="16" t="s">
        <v>400</v>
      </c>
    </row>
    <row r="25" ht="85.5" customHeight="1" spans="1:14">
      <c r="A25" s="9"/>
      <c r="B25" s="10" t="s">
        <v>179</v>
      </c>
      <c r="C25" s="11">
        <v>390000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390000</v>
      </c>
      <c r="N25" s="16" t="s">
        <v>401</v>
      </c>
    </row>
    <row r="26" ht="85.5" customHeight="1" spans="1:14">
      <c r="A26" s="9"/>
      <c r="B26" s="10" t="s">
        <v>180</v>
      </c>
      <c r="C26" s="11">
        <v>662500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662500</v>
      </c>
      <c r="N26" s="16" t="s">
        <v>402</v>
      </c>
    </row>
    <row r="27" ht="85.5" customHeight="1" spans="1:14">
      <c r="A27" s="9"/>
      <c r="B27" s="10" t="s">
        <v>181</v>
      </c>
      <c r="C27" s="11">
        <v>520000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520000</v>
      </c>
      <c r="N27" s="16" t="s">
        <v>403</v>
      </c>
    </row>
    <row r="28" ht="85.5" customHeight="1" spans="1:14">
      <c r="A28" s="9"/>
      <c r="B28" s="10" t="s">
        <v>182</v>
      </c>
      <c r="C28" s="11">
        <v>3903458.74</v>
      </c>
      <c r="D28" s="11">
        <v>0</v>
      </c>
      <c r="E28" s="11">
        <v>130000</v>
      </c>
      <c r="F28" s="11">
        <v>0</v>
      </c>
      <c r="G28" s="11">
        <v>86541.26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4120000</v>
      </c>
      <c r="N28" s="16" t="s">
        <v>404</v>
      </c>
    </row>
    <row r="29" ht="85.5" customHeight="1" spans="1:14">
      <c r="A29" s="9"/>
      <c r="B29" s="10" t="s">
        <v>184</v>
      </c>
      <c r="C29" s="11">
        <v>300000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300000</v>
      </c>
      <c r="N29" s="16" t="s">
        <v>405</v>
      </c>
    </row>
    <row r="30" ht="85.5" customHeight="1" spans="1:14">
      <c r="A30" s="9"/>
      <c r="B30" s="10" t="s">
        <v>185</v>
      </c>
      <c r="C30" s="11">
        <v>85000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85000</v>
      </c>
      <c r="N30" s="16" t="s">
        <v>406</v>
      </c>
    </row>
    <row r="31" ht="85.5" customHeight="1" spans="1:14">
      <c r="A31" s="9"/>
      <c r="B31" s="10" t="s">
        <v>407</v>
      </c>
      <c r="C31" s="11">
        <v>544400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544400</v>
      </c>
      <c r="N31" s="16" t="s">
        <v>408</v>
      </c>
    </row>
    <row r="32" ht="85.5" customHeight="1" spans="1:14">
      <c r="A32" s="9"/>
      <c r="B32" s="10" t="s">
        <v>409</v>
      </c>
      <c r="C32" s="11">
        <v>682800</v>
      </c>
      <c r="D32" s="11">
        <v>0</v>
      </c>
      <c r="E32" s="11">
        <v>100000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782800</v>
      </c>
      <c r="N32" s="16" t="s">
        <v>410</v>
      </c>
    </row>
    <row r="33" ht="85.5" customHeight="1" spans="1:14">
      <c r="A33" s="9"/>
      <c r="B33" s="10" t="s">
        <v>411</v>
      </c>
      <c r="C33" s="11">
        <v>35000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35000</v>
      </c>
      <c r="N33" s="16" t="s">
        <v>412</v>
      </c>
    </row>
    <row r="34" ht="85.5" customHeight="1" spans="1:14">
      <c r="A34" s="9"/>
      <c r="B34" s="10" t="s">
        <v>189</v>
      </c>
      <c r="C34" s="11">
        <v>1300000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1300000</v>
      </c>
      <c r="N34" s="16" t="s">
        <v>413</v>
      </c>
    </row>
    <row r="35" ht="85.5" customHeight="1" spans="1:14">
      <c r="A35" s="9"/>
      <c r="B35" s="10" t="s">
        <v>190</v>
      </c>
      <c r="C35" s="11">
        <v>2000000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2000000</v>
      </c>
      <c r="N35" s="16" t="s">
        <v>414</v>
      </c>
    </row>
    <row r="36" ht="85.5" customHeight="1" spans="1:14">
      <c r="A36" s="9"/>
      <c r="B36" s="10" t="s">
        <v>191</v>
      </c>
      <c r="C36" s="11">
        <v>229000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229000</v>
      </c>
      <c r="N36" s="16" t="s">
        <v>415</v>
      </c>
    </row>
    <row r="37" ht="85.5" customHeight="1" spans="1:14">
      <c r="A37" s="9"/>
      <c r="B37" s="10" t="s">
        <v>192</v>
      </c>
      <c r="C37" s="11">
        <v>118400</v>
      </c>
      <c r="D37" s="11">
        <v>0</v>
      </c>
      <c r="E37" s="11">
        <v>0</v>
      </c>
      <c r="F37" s="11">
        <v>0</v>
      </c>
      <c r="G37" s="11">
        <v>71600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190000</v>
      </c>
      <c r="N37" s="16" t="s">
        <v>416</v>
      </c>
    </row>
    <row r="38" ht="85.5" customHeight="1" spans="1:14">
      <c r="A38" s="9"/>
      <c r="B38" s="10" t="s">
        <v>193</v>
      </c>
      <c r="C38" s="11">
        <v>2531.16</v>
      </c>
      <c r="D38" s="11">
        <v>0</v>
      </c>
      <c r="E38" s="11">
        <v>4480000</v>
      </c>
      <c r="F38" s="11">
        <v>0</v>
      </c>
      <c r="G38" s="11">
        <v>17468.84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4500000</v>
      </c>
      <c r="N38" s="16" t="s">
        <v>417</v>
      </c>
    </row>
    <row r="39" ht="85.5" customHeight="1" spans="1:14">
      <c r="A39" s="9"/>
      <c r="B39" s="10" t="s">
        <v>194</v>
      </c>
      <c r="C39" s="11">
        <v>0</v>
      </c>
      <c r="D39" s="11">
        <v>0</v>
      </c>
      <c r="E39" s="11">
        <v>500000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500000</v>
      </c>
      <c r="N39" s="16" t="s">
        <v>418</v>
      </c>
    </row>
    <row r="40" ht="85.5" customHeight="1" spans="1:14">
      <c r="A40" s="9"/>
      <c r="B40" s="10" t="s">
        <v>195</v>
      </c>
      <c r="C40" s="11">
        <v>40000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40000</v>
      </c>
      <c r="N40" s="16" t="s">
        <v>419</v>
      </c>
    </row>
    <row r="41" ht="85.5" customHeight="1" spans="1:14">
      <c r="A41" s="9"/>
      <c r="B41" s="10" t="s">
        <v>196</v>
      </c>
      <c r="C41" s="11">
        <v>0</v>
      </c>
      <c r="D41" s="11">
        <v>0</v>
      </c>
      <c r="E41" s="11">
        <v>0</v>
      </c>
      <c r="F41" s="11">
        <v>0</v>
      </c>
      <c r="G41" s="11">
        <v>50000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50000</v>
      </c>
      <c r="N41" s="16" t="s">
        <v>420</v>
      </c>
    </row>
    <row r="42" ht="85.5" customHeight="1" spans="1:14">
      <c r="A42" s="9"/>
      <c r="B42" s="10" t="s">
        <v>198</v>
      </c>
      <c r="C42" s="11">
        <v>3000000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3000000</v>
      </c>
      <c r="N42" s="16" t="s">
        <v>421</v>
      </c>
    </row>
    <row r="43" ht="85.5" customHeight="1" spans="1:14">
      <c r="A43" s="9"/>
      <c r="B43" s="10" t="s">
        <v>200</v>
      </c>
      <c r="C43" s="11">
        <v>5000000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5000000</v>
      </c>
      <c r="N43" s="16" t="s">
        <v>422</v>
      </c>
    </row>
    <row r="44" ht="85.5" customHeight="1" spans="1:14">
      <c r="A44" s="9"/>
      <c r="B44" s="10" t="s">
        <v>423</v>
      </c>
      <c r="C44" s="11">
        <v>300000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300000</v>
      </c>
      <c r="N44" s="16" t="s">
        <v>424</v>
      </c>
    </row>
    <row r="45" ht="85.5" customHeight="1" spans="1:14">
      <c r="A45" s="9"/>
      <c r="B45" s="10" t="s">
        <v>425</v>
      </c>
      <c r="C45" s="11">
        <v>1050400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1050400</v>
      </c>
      <c r="N45" s="16" t="s">
        <v>426</v>
      </c>
    </row>
    <row r="46" ht="85.5" customHeight="1" spans="1:14">
      <c r="A46" s="9"/>
      <c r="B46" s="10" t="s">
        <v>203</v>
      </c>
      <c r="C46" s="11">
        <v>300000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300000</v>
      </c>
      <c r="N46" s="16" t="s">
        <v>427</v>
      </c>
    </row>
    <row r="47" ht="85.5" customHeight="1" spans="1:14">
      <c r="A47" s="9"/>
      <c r="B47" s="10" t="s">
        <v>204</v>
      </c>
      <c r="C47" s="11">
        <v>1450000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1450000</v>
      </c>
      <c r="N47" s="16" t="s">
        <v>428</v>
      </c>
    </row>
    <row r="48" ht="85.5" customHeight="1" spans="1:14">
      <c r="A48" s="9"/>
      <c r="B48" s="10" t="s">
        <v>206</v>
      </c>
      <c r="C48" s="11">
        <v>1550000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1550000</v>
      </c>
      <c r="N48" s="16" t="s">
        <v>429</v>
      </c>
    </row>
    <row r="49" ht="85.5" customHeight="1" spans="1:14">
      <c r="A49" s="9"/>
      <c r="B49" s="10" t="s">
        <v>207</v>
      </c>
      <c r="C49" s="11">
        <v>730000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730000</v>
      </c>
      <c r="N49" s="16" t="s">
        <v>430</v>
      </c>
    </row>
    <row r="50" ht="85.5" customHeight="1" spans="1:14">
      <c r="A50" s="9"/>
      <c r="B50" s="10" t="s">
        <v>208</v>
      </c>
      <c r="C50" s="11">
        <v>300000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300000</v>
      </c>
      <c r="N50" s="16" t="s">
        <v>431</v>
      </c>
    </row>
    <row r="51" ht="85.5" customHeight="1" spans="1:14">
      <c r="A51" s="9" t="s">
        <v>432</v>
      </c>
      <c r="B51" s="10"/>
      <c r="C51" s="11">
        <v>3590000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3590000</v>
      </c>
      <c r="N51" s="16"/>
    </row>
    <row r="52" ht="85.5" customHeight="1" spans="1:14">
      <c r="A52" s="9"/>
      <c r="B52" s="10" t="s">
        <v>211</v>
      </c>
      <c r="C52" s="11">
        <v>40000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40000</v>
      </c>
      <c r="N52" s="16" t="s">
        <v>433</v>
      </c>
    </row>
    <row r="53" ht="85.5" customHeight="1" spans="1:14">
      <c r="A53" s="9"/>
      <c r="B53" s="10" t="s">
        <v>212</v>
      </c>
      <c r="C53" s="11">
        <v>30000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30000</v>
      </c>
      <c r="N53" s="16" t="s">
        <v>434</v>
      </c>
    </row>
    <row r="54" ht="85.5" customHeight="1" spans="1:14">
      <c r="A54" s="9"/>
      <c r="B54" s="10" t="s">
        <v>213</v>
      </c>
      <c r="C54" s="11">
        <v>150000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150000</v>
      </c>
      <c r="N54" s="16" t="s">
        <v>435</v>
      </c>
    </row>
    <row r="55" ht="85.5" customHeight="1" spans="1:14">
      <c r="A55" s="9"/>
      <c r="B55" s="10" t="s">
        <v>214</v>
      </c>
      <c r="C55" s="11">
        <v>20000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20000</v>
      </c>
      <c r="N55" s="16" t="s">
        <v>436</v>
      </c>
    </row>
    <row r="56" ht="85.5" customHeight="1" spans="1:14">
      <c r="A56" s="9"/>
      <c r="B56" s="10" t="s">
        <v>215</v>
      </c>
      <c r="C56" s="11">
        <v>40000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40000</v>
      </c>
      <c r="N56" s="16" t="s">
        <v>437</v>
      </c>
    </row>
    <row r="57" ht="85.5" customHeight="1" spans="1:14">
      <c r="A57" s="9"/>
      <c r="B57" s="10" t="s">
        <v>216</v>
      </c>
      <c r="C57" s="11">
        <v>1000000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1000000</v>
      </c>
      <c r="N57" s="16" t="s">
        <v>438</v>
      </c>
    </row>
    <row r="58" ht="85.5" customHeight="1" spans="1:14">
      <c r="A58" s="9"/>
      <c r="B58" s="10" t="s">
        <v>217</v>
      </c>
      <c r="C58" s="11">
        <v>810000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810000</v>
      </c>
      <c r="N58" s="16" t="s">
        <v>439</v>
      </c>
    </row>
    <row r="59" ht="85.5" customHeight="1" spans="1:14">
      <c r="A59" s="9"/>
      <c r="B59" s="10" t="s">
        <v>218</v>
      </c>
      <c r="C59" s="11">
        <v>1500000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1500000</v>
      </c>
      <c r="N59" s="16" t="s">
        <v>440</v>
      </c>
    </row>
    <row r="60" ht="85.5" customHeight="1" spans="1:14">
      <c r="A60" s="9" t="s">
        <v>441</v>
      </c>
      <c r="B60" s="10"/>
      <c r="C60" s="11">
        <v>2390000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2390000</v>
      </c>
      <c r="N60" s="16"/>
    </row>
    <row r="61" ht="85.5" customHeight="1" spans="1:14">
      <c r="A61" s="9"/>
      <c r="B61" s="10" t="s">
        <v>442</v>
      </c>
      <c r="C61" s="11">
        <v>80000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80000</v>
      </c>
      <c r="N61" s="16" t="s">
        <v>443</v>
      </c>
    </row>
    <row r="62" ht="85.5" customHeight="1" spans="1:14">
      <c r="A62" s="9"/>
      <c r="B62" s="10" t="s">
        <v>444</v>
      </c>
      <c r="C62" s="11">
        <v>370000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370000</v>
      </c>
      <c r="N62" s="16" t="s">
        <v>445</v>
      </c>
    </row>
    <row r="63" ht="85.5" customHeight="1" spans="1:14">
      <c r="A63" s="9"/>
      <c r="B63" s="10" t="s">
        <v>446</v>
      </c>
      <c r="C63" s="11">
        <v>200000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200000</v>
      </c>
      <c r="N63" s="16" t="s">
        <v>447</v>
      </c>
    </row>
    <row r="64" ht="85.5" customHeight="1" spans="1:14">
      <c r="A64" s="9"/>
      <c r="B64" s="10" t="s">
        <v>448</v>
      </c>
      <c r="C64" s="11">
        <v>430000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430000</v>
      </c>
      <c r="N64" s="16" t="s">
        <v>449</v>
      </c>
    </row>
    <row r="65" ht="85.5" customHeight="1" spans="1:14">
      <c r="A65" s="9"/>
      <c r="B65" s="10" t="s">
        <v>450</v>
      </c>
      <c r="C65" s="11">
        <v>800000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800000</v>
      </c>
      <c r="N65" s="16" t="s">
        <v>451</v>
      </c>
    </row>
    <row r="66" ht="85.5" customHeight="1" spans="1:14">
      <c r="A66" s="9"/>
      <c r="B66" s="10" t="s">
        <v>226</v>
      </c>
      <c r="C66" s="11">
        <v>100000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100000</v>
      </c>
      <c r="N66" s="16" t="s">
        <v>452</v>
      </c>
    </row>
    <row r="67" ht="85.5" customHeight="1" spans="1:14">
      <c r="A67" s="9"/>
      <c r="B67" s="10" t="s">
        <v>227</v>
      </c>
      <c r="C67" s="11">
        <v>410000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410000</v>
      </c>
      <c r="N67" s="16" t="s">
        <v>453</v>
      </c>
    </row>
    <row r="68" ht="85.5" customHeight="1" spans="1:14">
      <c r="A68" s="9" t="s">
        <v>454</v>
      </c>
      <c r="B68" s="10"/>
      <c r="C68" s="11">
        <v>400000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400000</v>
      </c>
      <c r="N68" s="16"/>
    </row>
    <row r="69" ht="85.5" customHeight="1" spans="1:14">
      <c r="A69" s="9"/>
      <c r="B69" s="10" t="s">
        <v>229</v>
      </c>
      <c r="C69" s="11">
        <v>23400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23400</v>
      </c>
      <c r="N69" s="16" t="s">
        <v>455</v>
      </c>
    </row>
    <row r="70" ht="85.5" customHeight="1" spans="1:14">
      <c r="A70" s="9"/>
      <c r="B70" s="10" t="s">
        <v>230</v>
      </c>
      <c r="C70" s="11">
        <v>5600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5600</v>
      </c>
      <c r="N70" s="16" t="s">
        <v>456</v>
      </c>
    </row>
    <row r="71" ht="85.5" customHeight="1" spans="1:14">
      <c r="A71" s="9"/>
      <c r="B71" s="10" t="s">
        <v>172</v>
      </c>
      <c r="C71" s="11">
        <v>20000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20000</v>
      </c>
      <c r="N71" s="16" t="s">
        <v>457</v>
      </c>
    </row>
    <row r="72" ht="85.5" customHeight="1" spans="1:14">
      <c r="A72" s="9"/>
      <c r="B72" s="10" t="s">
        <v>231</v>
      </c>
      <c r="C72" s="11">
        <v>351000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351000</v>
      </c>
      <c r="N72" s="16" t="s">
        <v>458</v>
      </c>
    </row>
  </sheetData>
  <mergeCells count="11"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1:N2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6" sqref="N2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D2"/>
    </sheetView>
  </sheetViews>
  <sheetFormatPr defaultColWidth="9" defaultRowHeight="14.25" outlineLevelCol="3"/>
  <cols>
    <col min="1" max="4" width="25" style="57" customWidth="1"/>
    <col min="5" max="16384" width="9" style="57"/>
  </cols>
  <sheetData>
    <row r="1" ht="13.5" spans="1:4">
      <c r="A1" s="115" t="s">
        <v>34</v>
      </c>
      <c r="B1" s="115"/>
      <c r="C1" s="115"/>
      <c r="D1" s="115"/>
    </row>
    <row r="2" ht="13.5" spans="1:4">
      <c r="A2" s="115"/>
      <c r="B2" s="115"/>
      <c r="C2" s="115"/>
      <c r="D2" s="115"/>
    </row>
    <row r="3" spans="1:4">
      <c r="A3" s="116" t="s">
        <v>1</v>
      </c>
      <c r="B3" s="116"/>
      <c r="C3" s="117"/>
      <c r="D3" s="118" t="s">
        <v>2</v>
      </c>
    </row>
    <row r="4" ht="27" customHeight="1" spans="1:4">
      <c r="A4" s="119" t="s">
        <v>3</v>
      </c>
      <c r="B4" s="119"/>
      <c r="C4" s="119" t="s">
        <v>4</v>
      </c>
      <c r="D4" s="119"/>
    </row>
    <row r="5" ht="27" customHeight="1" spans="1:4">
      <c r="A5" s="119" t="s">
        <v>5</v>
      </c>
      <c r="B5" s="119" t="s">
        <v>6</v>
      </c>
      <c r="C5" s="119" t="s">
        <v>5</v>
      </c>
      <c r="D5" s="119" t="s">
        <v>6</v>
      </c>
    </row>
    <row r="6" ht="27" customHeight="1" spans="1:4">
      <c r="A6" s="120" t="s">
        <v>7</v>
      </c>
      <c r="B6" s="121">
        <v>85702871.84</v>
      </c>
      <c r="C6" s="120" t="s">
        <v>8</v>
      </c>
      <c r="D6" s="122">
        <f>SUM(D7:D9)</f>
        <v>24323771.84</v>
      </c>
    </row>
    <row r="7" ht="27" customHeight="1" spans="1:4">
      <c r="A7" s="120" t="s">
        <v>13</v>
      </c>
      <c r="B7" s="121"/>
      <c r="C7" s="120" t="s">
        <v>10</v>
      </c>
      <c r="D7" s="122">
        <v>20236696.84</v>
      </c>
    </row>
    <row r="8" ht="27" customHeight="1" spans="1:4">
      <c r="A8" s="120"/>
      <c r="B8" s="121"/>
      <c r="C8" s="120" t="s">
        <v>12</v>
      </c>
      <c r="D8" s="122">
        <v>3385060</v>
      </c>
    </row>
    <row r="9" ht="27" customHeight="1" spans="1:4">
      <c r="A9" s="120"/>
      <c r="B9" s="121"/>
      <c r="C9" s="120" t="s">
        <v>14</v>
      </c>
      <c r="D9" s="122">
        <v>702015</v>
      </c>
    </row>
    <row r="10" ht="27" customHeight="1" spans="1:4">
      <c r="A10" s="120"/>
      <c r="B10" s="121"/>
      <c r="C10" s="120" t="s">
        <v>16</v>
      </c>
      <c r="D10" s="122">
        <f>SUM(D11:D16)</f>
        <v>61379100</v>
      </c>
    </row>
    <row r="11" ht="27" customHeight="1" spans="1:4">
      <c r="A11" s="120"/>
      <c r="B11" s="121"/>
      <c r="C11" s="120" t="s">
        <v>18</v>
      </c>
      <c r="D11" s="122">
        <v>7720000</v>
      </c>
    </row>
    <row r="12" ht="27" customHeight="1" spans="1:4">
      <c r="A12" s="120"/>
      <c r="B12" s="121"/>
      <c r="C12" s="120" t="s">
        <v>20</v>
      </c>
      <c r="D12" s="122">
        <v>49579100</v>
      </c>
    </row>
    <row r="13" ht="27" customHeight="1" spans="1:4">
      <c r="A13" s="120"/>
      <c r="B13" s="121"/>
      <c r="C13" s="120" t="s">
        <v>21</v>
      </c>
      <c r="D13" s="122">
        <v>4080000</v>
      </c>
    </row>
    <row r="14" ht="27" customHeight="1" spans="1:4">
      <c r="A14" s="120"/>
      <c r="B14" s="121"/>
      <c r="C14" s="120" t="s">
        <v>23</v>
      </c>
      <c r="D14" s="122"/>
    </row>
    <row r="15" ht="27" customHeight="1" spans="1:4">
      <c r="A15" s="120"/>
      <c r="B15" s="121"/>
      <c r="C15" s="120" t="s">
        <v>24</v>
      </c>
      <c r="D15" s="122"/>
    </row>
    <row r="16" ht="27" customHeight="1" spans="1:4">
      <c r="A16" s="120"/>
      <c r="B16" s="121"/>
      <c r="C16" s="120" t="s">
        <v>25</v>
      </c>
      <c r="D16" s="122"/>
    </row>
    <row r="17" ht="27" customHeight="1" spans="1:4">
      <c r="A17" s="123" t="s">
        <v>32</v>
      </c>
      <c r="B17" s="121">
        <f>SUM(B6:B16)</f>
        <v>85702871.84</v>
      </c>
      <c r="C17" s="123" t="s">
        <v>33</v>
      </c>
      <c r="D17" s="122">
        <f>D10+D6</f>
        <v>85702871.84</v>
      </c>
    </row>
  </sheetData>
  <mergeCells count="4">
    <mergeCell ref="A3:B3"/>
    <mergeCell ref="A4:B4"/>
    <mergeCell ref="C4:D4"/>
    <mergeCell ref="A1:D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30" sqref="G30"/>
    </sheetView>
  </sheetViews>
  <sheetFormatPr defaultColWidth="9" defaultRowHeight="14.25" outlineLevelCol="3"/>
  <cols>
    <col min="1" max="1" width="38.375" style="55" customWidth="1"/>
    <col min="2" max="4" width="12.875" style="55" customWidth="1"/>
    <col min="5" max="16384" width="9" style="55"/>
  </cols>
  <sheetData>
    <row r="1" ht="13.5" spans="1:4">
      <c r="A1" s="103" t="s">
        <v>35</v>
      </c>
      <c r="B1" s="103"/>
      <c r="C1" s="103"/>
      <c r="D1" s="103"/>
    </row>
    <row r="2" ht="13.5" spans="1:4">
      <c r="A2" s="103"/>
      <c r="B2" s="103"/>
      <c r="C2" s="103"/>
      <c r="D2" s="103"/>
    </row>
    <row r="3" ht="15" spans="1:4">
      <c r="A3" s="104"/>
      <c r="B3" s="105"/>
      <c r="C3" s="106"/>
      <c r="D3" s="107" t="s">
        <v>2</v>
      </c>
    </row>
    <row r="4" ht="13.5" spans="1:4">
      <c r="A4" s="108" t="s">
        <v>36</v>
      </c>
      <c r="B4" s="109" t="s">
        <v>37</v>
      </c>
      <c r="C4" s="110" t="s">
        <v>8</v>
      </c>
      <c r="D4" s="110" t="s">
        <v>16</v>
      </c>
    </row>
    <row r="5" ht="13.5" spans="1:4">
      <c r="A5" s="111" t="s">
        <v>38</v>
      </c>
      <c r="B5" s="112">
        <v>85702871.84</v>
      </c>
      <c r="C5" s="112">
        <v>24323771.84</v>
      </c>
      <c r="D5" s="112">
        <v>61379100</v>
      </c>
    </row>
    <row r="6" ht="13.5" spans="1:4">
      <c r="A6" s="113" t="s">
        <v>39</v>
      </c>
      <c r="B6" s="112">
        <v>59505556</v>
      </c>
      <c r="C6" s="112">
        <v>22111856</v>
      </c>
      <c r="D6" s="112">
        <v>37393700</v>
      </c>
    </row>
    <row r="7" ht="13.5" spans="1:4">
      <c r="A7" s="114" t="s">
        <v>40</v>
      </c>
      <c r="B7" s="112">
        <v>9160395</v>
      </c>
      <c r="C7" s="112">
        <v>9160395</v>
      </c>
      <c r="D7" s="112"/>
    </row>
    <row r="8" ht="13.5" spans="1:4">
      <c r="A8" s="114" t="s">
        <v>41</v>
      </c>
      <c r="B8" s="112">
        <v>7263932</v>
      </c>
      <c r="C8" s="112">
        <v>3673932</v>
      </c>
      <c r="D8" s="112">
        <v>3590000</v>
      </c>
    </row>
    <row r="9" ht="13.5" spans="1:4">
      <c r="A9" s="114" t="s">
        <v>42</v>
      </c>
      <c r="B9" s="112">
        <v>54660</v>
      </c>
      <c r="C9" s="112">
        <v>54660</v>
      </c>
      <c r="D9" s="112"/>
    </row>
    <row r="10" ht="13.5" spans="1:4">
      <c r="A10" s="114" t="s">
        <v>43</v>
      </c>
      <c r="B10" s="112">
        <v>6331684</v>
      </c>
      <c r="C10" s="112">
        <v>3941684</v>
      </c>
      <c r="D10" s="112">
        <v>2390000</v>
      </c>
    </row>
    <row r="11" ht="13.5" spans="1:4">
      <c r="A11" s="114" t="s">
        <v>44</v>
      </c>
      <c r="B11" s="112">
        <v>680000</v>
      </c>
      <c r="C11" s="112"/>
      <c r="D11" s="112">
        <v>680000</v>
      </c>
    </row>
    <row r="12" ht="13.5" spans="1:4">
      <c r="A12" s="114" t="s">
        <v>45</v>
      </c>
      <c r="B12" s="112">
        <v>427665</v>
      </c>
      <c r="C12" s="112">
        <v>15865</v>
      </c>
      <c r="D12" s="112">
        <v>411800</v>
      </c>
    </row>
    <row r="13" ht="13.5" spans="1:4">
      <c r="A13" s="114" t="s">
        <v>46</v>
      </c>
      <c r="B13" s="112">
        <v>35587220</v>
      </c>
      <c r="C13" s="112">
        <v>5265320</v>
      </c>
      <c r="D13" s="112">
        <v>30321900</v>
      </c>
    </row>
    <row r="14" ht="13.5" spans="1:4">
      <c r="A14" s="113" t="s">
        <v>47</v>
      </c>
      <c r="B14" s="112">
        <v>19865400</v>
      </c>
      <c r="C14" s="112"/>
      <c r="D14" s="112">
        <v>19865400</v>
      </c>
    </row>
    <row r="15" ht="13.5" spans="1:4">
      <c r="A15" s="114" t="s">
        <v>48</v>
      </c>
      <c r="B15" s="112">
        <v>3300000</v>
      </c>
      <c r="C15" s="112"/>
      <c r="D15" s="112">
        <v>3300000</v>
      </c>
    </row>
    <row r="16" ht="13.5" spans="1:4">
      <c r="A16" s="114" t="s">
        <v>49</v>
      </c>
      <c r="B16" s="112">
        <v>9397800</v>
      </c>
      <c r="C16" s="112"/>
      <c r="D16" s="112">
        <v>9397800</v>
      </c>
    </row>
    <row r="17" ht="13.5" spans="1:4">
      <c r="A17" s="114" t="s">
        <v>50</v>
      </c>
      <c r="B17" s="112">
        <v>7167600</v>
      </c>
      <c r="C17" s="112"/>
      <c r="D17" s="112">
        <v>7167600</v>
      </c>
    </row>
    <row r="18" ht="13.5" spans="1:4">
      <c r="A18" s="113" t="s">
        <v>51</v>
      </c>
      <c r="B18" s="112">
        <v>4120000</v>
      </c>
      <c r="C18" s="112"/>
      <c r="D18" s="112">
        <v>4120000</v>
      </c>
    </row>
    <row r="19" ht="13.5" spans="1:4">
      <c r="A19" s="114" t="s">
        <v>52</v>
      </c>
      <c r="B19" s="112">
        <v>4120000</v>
      </c>
      <c r="C19" s="112"/>
      <c r="D19" s="112">
        <v>4120000</v>
      </c>
    </row>
    <row r="20" ht="13.5" spans="1:4">
      <c r="A20" s="113" t="s">
        <v>53</v>
      </c>
      <c r="B20" s="112">
        <v>2211915.84</v>
      </c>
      <c r="C20" s="112">
        <v>2211915.84</v>
      </c>
      <c r="D20" s="112"/>
    </row>
    <row r="21" ht="13.5" spans="1:4">
      <c r="A21" s="114" t="s">
        <v>54</v>
      </c>
      <c r="B21" s="112">
        <v>1474610.56</v>
      </c>
      <c r="C21" s="112">
        <v>1474610.56</v>
      </c>
      <c r="D21" s="112"/>
    </row>
    <row r="22" ht="13.5" spans="1:4">
      <c r="A22" s="114" t="s">
        <v>55</v>
      </c>
      <c r="B22" s="112">
        <v>737305.28</v>
      </c>
      <c r="C22" s="112">
        <v>737305.28</v>
      </c>
      <c r="D22" s="112"/>
    </row>
  </sheetData>
  <mergeCells count="1">
    <mergeCell ref="A1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4" sqref="A14"/>
    </sheetView>
  </sheetViews>
  <sheetFormatPr defaultColWidth="9" defaultRowHeight="14.25" outlineLevelCol="3"/>
  <cols>
    <col min="1" max="1" width="55.5" style="1" customWidth="1"/>
    <col min="2" max="2" width="19.625" style="1" customWidth="1"/>
    <col min="3" max="3" width="18.125" style="1" customWidth="1"/>
    <col min="4" max="4" width="17.5" style="1" customWidth="1"/>
    <col min="5" max="256" width="9" style="1"/>
    <col min="257" max="257" width="55.5" style="1" customWidth="1"/>
    <col min="258" max="258" width="19.625" style="1" customWidth="1"/>
    <col min="259" max="259" width="18.125" style="1" customWidth="1"/>
    <col min="260" max="260" width="17.5" style="1" customWidth="1"/>
    <col min="261" max="512" width="9" style="1"/>
    <col min="513" max="513" width="55.5" style="1" customWidth="1"/>
    <col min="514" max="514" width="19.625" style="1" customWidth="1"/>
    <col min="515" max="515" width="18.125" style="1" customWidth="1"/>
    <col min="516" max="516" width="17.5" style="1" customWidth="1"/>
    <col min="517" max="768" width="9" style="1"/>
    <col min="769" max="769" width="55.5" style="1" customWidth="1"/>
    <col min="770" max="770" width="19.625" style="1" customWidth="1"/>
    <col min="771" max="771" width="18.125" style="1" customWidth="1"/>
    <col min="772" max="772" width="17.5" style="1" customWidth="1"/>
    <col min="773" max="1024" width="9" style="1"/>
    <col min="1025" max="1025" width="55.5" style="1" customWidth="1"/>
    <col min="1026" max="1026" width="19.625" style="1" customWidth="1"/>
    <col min="1027" max="1027" width="18.125" style="1" customWidth="1"/>
    <col min="1028" max="1028" width="17.5" style="1" customWidth="1"/>
    <col min="1029" max="1280" width="9" style="1"/>
    <col min="1281" max="1281" width="55.5" style="1" customWidth="1"/>
    <col min="1282" max="1282" width="19.625" style="1" customWidth="1"/>
    <col min="1283" max="1283" width="18.125" style="1" customWidth="1"/>
    <col min="1284" max="1284" width="17.5" style="1" customWidth="1"/>
    <col min="1285" max="1536" width="9" style="1"/>
    <col min="1537" max="1537" width="55.5" style="1" customWidth="1"/>
    <col min="1538" max="1538" width="19.625" style="1" customWidth="1"/>
    <col min="1539" max="1539" width="18.125" style="1" customWidth="1"/>
    <col min="1540" max="1540" width="17.5" style="1" customWidth="1"/>
    <col min="1541" max="1792" width="9" style="1"/>
    <col min="1793" max="1793" width="55.5" style="1" customWidth="1"/>
    <col min="1794" max="1794" width="19.625" style="1" customWidth="1"/>
    <col min="1795" max="1795" width="18.125" style="1" customWidth="1"/>
    <col min="1796" max="1796" width="17.5" style="1" customWidth="1"/>
    <col min="1797" max="2048" width="9" style="1"/>
    <col min="2049" max="2049" width="55.5" style="1" customWidth="1"/>
    <col min="2050" max="2050" width="19.625" style="1" customWidth="1"/>
    <col min="2051" max="2051" width="18.125" style="1" customWidth="1"/>
    <col min="2052" max="2052" width="17.5" style="1" customWidth="1"/>
    <col min="2053" max="2304" width="9" style="1"/>
    <col min="2305" max="2305" width="55.5" style="1" customWidth="1"/>
    <col min="2306" max="2306" width="19.625" style="1" customWidth="1"/>
    <col min="2307" max="2307" width="18.125" style="1" customWidth="1"/>
    <col min="2308" max="2308" width="17.5" style="1" customWidth="1"/>
    <col min="2309" max="2560" width="9" style="1"/>
    <col min="2561" max="2561" width="55.5" style="1" customWidth="1"/>
    <col min="2562" max="2562" width="19.625" style="1" customWidth="1"/>
    <col min="2563" max="2563" width="18.125" style="1" customWidth="1"/>
    <col min="2564" max="2564" width="17.5" style="1" customWidth="1"/>
    <col min="2565" max="2816" width="9" style="1"/>
    <col min="2817" max="2817" width="55.5" style="1" customWidth="1"/>
    <col min="2818" max="2818" width="19.625" style="1" customWidth="1"/>
    <col min="2819" max="2819" width="18.125" style="1" customWidth="1"/>
    <col min="2820" max="2820" width="17.5" style="1" customWidth="1"/>
    <col min="2821" max="3072" width="9" style="1"/>
    <col min="3073" max="3073" width="55.5" style="1" customWidth="1"/>
    <col min="3074" max="3074" width="19.625" style="1" customWidth="1"/>
    <col min="3075" max="3075" width="18.125" style="1" customWidth="1"/>
    <col min="3076" max="3076" width="17.5" style="1" customWidth="1"/>
    <col min="3077" max="3328" width="9" style="1"/>
    <col min="3329" max="3329" width="55.5" style="1" customWidth="1"/>
    <col min="3330" max="3330" width="19.625" style="1" customWidth="1"/>
    <col min="3331" max="3331" width="18.125" style="1" customWidth="1"/>
    <col min="3332" max="3332" width="17.5" style="1" customWidth="1"/>
    <col min="3333" max="3584" width="9" style="1"/>
    <col min="3585" max="3585" width="55.5" style="1" customWidth="1"/>
    <col min="3586" max="3586" width="19.625" style="1" customWidth="1"/>
    <col min="3587" max="3587" width="18.125" style="1" customWidth="1"/>
    <col min="3588" max="3588" width="17.5" style="1" customWidth="1"/>
    <col min="3589" max="3840" width="9" style="1"/>
    <col min="3841" max="3841" width="55.5" style="1" customWidth="1"/>
    <col min="3842" max="3842" width="19.625" style="1" customWidth="1"/>
    <col min="3843" max="3843" width="18.125" style="1" customWidth="1"/>
    <col min="3844" max="3844" width="17.5" style="1" customWidth="1"/>
    <col min="3845" max="4096" width="9" style="1"/>
    <col min="4097" max="4097" width="55.5" style="1" customWidth="1"/>
    <col min="4098" max="4098" width="19.625" style="1" customWidth="1"/>
    <col min="4099" max="4099" width="18.125" style="1" customWidth="1"/>
    <col min="4100" max="4100" width="17.5" style="1" customWidth="1"/>
    <col min="4101" max="4352" width="9" style="1"/>
    <col min="4353" max="4353" width="55.5" style="1" customWidth="1"/>
    <col min="4354" max="4354" width="19.625" style="1" customWidth="1"/>
    <col min="4355" max="4355" width="18.125" style="1" customWidth="1"/>
    <col min="4356" max="4356" width="17.5" style="1" customWidth="1"/>
    <col min="4357" max="4608" width="9" style="1"/>
    <col min="4609" max="4609" width="55.5" style="1" customWidth="1"/>
    <col min="4610" max="4610" width="19.625" style="1" customWidth="1"/>
    <col min="4611" max="4611" width="18.125" style="1" customWidth="1"/>
    <col min="4612" max="4612" width="17.5" style="1" customWidth="1"/>
    <col min="4613" max="4864" width="9" style="1"/>
    <col min="4865" max="4865" width="55.5" style="1" customWidth="1"/>
    <col min="4866" max="4866" width="19.625" style="1" customWidth="1"/>
    <col min="4867" max="4867" width="18.125" style="1" customWidth="1"/>
    <col min="4868" max="4868" width="17.5" style="1" customWidth="1"/>
    <col min="4869" max="5120" width="9" style="1"/>
    <col min="5121" max="5121" width="55.5" style="1" customWidth="1"/>
    <col min="5122" max="5122" width="19.625" style="1" customWidth="1"/>
    <col min="5123" max="5123" width="18.125" style="1" customWidth="1"/>
    <col min="5124" max="5124" width="17.5" style="1" customWidth="1"/>
    <col min="5125" max="5376" width="9" style="1"/>
    <col min="5377" max="5377" width="55.5" style="1" customWidth="1"/>
    <col min="5378" max="5378" width="19.625" style="1" customWidth="1"/>
    <col min="5379" max="5379" width="18.125" style="1" customWidth="1"/>
    <col min="5380" max="5380" width="17.5" style="1" customWidth="1"/>
    <col min="5381" max="5632" width="9" style="1"/>
    <col min="5633" max="5633" width="55.5" style="1" customWidth="1"/>
    <col min="5634" max="5634" width="19.625" style="1" customWidth="1"/>
    <col min="5635" max="5635" width="18.125" style="1" customWidth="1"/>
    <col min="5636" max="5636" width="17.5" style="1" customWidth="1"/>
    <col min="5637" max="5888" width="9" style="1"/>
    <col min="5889" max="5889" width="55.5" style="1" customWidth="1"/>
    <col min="5890" max="5890" width="19.625" style="1" customWidth="1"/>
    <col min="5891" max="5891" width="18.125" style="1" customWidth="1"/>
    <col min="5892" max="5892" width="17.5" style="1" customWidth="1"/>
    <col min="5893" max="6144" width="9" style="1"/>
    <col min="6145" max="6145" width="55.5" style="1" customWidth="1"/>
    <col min="6146" max="6146" width="19.625" style="1" customWidth="1"/>
    <col min="6147" max="6147" width="18.125" style="1" customWidth="1"/>
    <col min="6148" max="6148" width="17.5" style="1" customWidth="1"/>
    <col min="6149" max="6400" width="9" style="1"/>
    <col min="6401" max="6401" width="55.5" style="1" customWidth="1"/>
    <col min="6402" max="6402" width="19.625" style="1" customWidth="1"/>
    <col min="6403" max="6403" width="18.125" style="1" customWidth="1"/>
    <col min="6404" max="6404" width="17.5" style="1" customWidth="1"/>
    <col min="6405" max="6656" width="9" style="1"/>
    <col min="6657" max="6657" width="55.5" style="1" customWidth="1"/>
    <col min="6658" max="6658" width="19.625" style="1" customWidth="1"/>
    <col min="6659" max="6659" width="18.125" style="1" customWidth="1"/>
    <col min="6660" max="6660" width="17.5" style="1" customWidth="1"/>
    <col min="6661" max="6912" width="9" style="1"/>
    <col min="6913" max="6913" width="55.5" style="1" customWidth="1"/>
    <col min="6914" max="6914" width="19.625" style="1" customWidth="1"/>
    <col min="6915" max="6915" width="18.125" style="1" customWidth="1"/>
    <col min="6916" max="6916" width="17.5" style="1" customWidth="1"/>
    <col min="6917" max="7168" width="9" style="1"/>
    <col min="7169" max="7169" width="55.5" style="1" customWidth="1"/>
    <col min="7170" max="7170" width="19.625" style="1" customWidth="1"/>
    <col min="7171" max="7171" width="18.125" style="1" customWidth="1"/>
    <col min="7172" max="7172" width="17.5" style="1" customWidth="1"/>
    <col min="7173" max="7424" width="9" style="1"/>
    <col min="7425" max="7425" width="55.5" style="1" customWidth="1"/>
    <col min="7426" max="7426" width="19.625" style="1" customWidth="1"/>
    <col min="7427" max="7427" width="18.125" style="1" customWidth="1"/>
    <col min="7428" max="7428" width="17.5" style="1" customWidth="1"/>
    <col min="7429" max="7680" width="9" style="1"/>
    <col min="7681" max="7681" width="55.5" style="1" customWidth="1"/>
    <col min="7682" max="7682" width="19.625" style="1" customWidth="1"/>
    <col min="7683" max="7683" width="18.125" style="1" customWidth="1"/>
    <col min="7684" max="7684" width="17.5" style="1" customWidth="1"/>
    <col min="7685" max="7936" width="9" style="1"/>
    <col min="7937" max="7937" width="55.5" style="1" customWidth="1"/>
    <col min="7938" max="7938" width="19.625" style="1" customWidth="1"/>
    <col min="7939" max="7939" width="18.125" style="1" customWidth="1"/>
    <col min="7940" max="7940" width="17.5" style="1" customWidth="1"/>
    <col min="7941" max="8192" width="9" style="1"/>
    <col min="8193" max="8193" width="55.5" style="1" customWidth="1"/>
    <col min="8194" max="8194" width="19.625" style="1" customWidth="1"/>
    <col min="8195" max="8195" width="18.125" style="1" customWidth="1"/>
    <col min="8196" max="8196" width="17.5" style="1" customWidth="1"/>
    <col min="8197" max="8448" width="9" style="1"/>
    <col min="8449" max="8449" width="55.5" style="1" customWidth="1"/>
    <col min="8450" max="8450" width="19.625" style="1" customWidth="1"/>
    <col min="8451" max="8451" width="18.125" style="1" customWidth="1"/>
    <col min="8452" max="8452" width="17.5" style="1" customWidth="1"/>
    <col min="8453" max="8704" width="9" style="1"/>
    <col min="8705" max="8705" width="55.5" style="1" customWidth="1"/>
    <col min="8706" max="8706" width="19.625" style="1" customWidth="1"/>
    <col min="8707" max="8707" width="18.125" style="1" customWidth="1"/>
    <col min="8708" max="8708" width="17.5" style="1" customWidth="1"/>
    <col min="8709" max="8960" width="9" style="1"/>
    <col min="8961" max="8961" width="55.5" style="1" customWidth="1"/>
    <col min="8962" max="8962" width="19.625" style="1" customWidth="1"/>
    <col min="8963" max="8963" width="18.125" style="1" customWidth="1"/>
    <col min="8964" max="8964" width="17.5" style="1" customWidth="1"/>
    <col min="8965" max="9216" width="9" style="1"/>
    <col min="9217" max="9217" width="55.5" style="1" customWidth="1"/>
    <col min="9218" max="9218" width="19.625" style="1" customWidth="1"/>
    <col min="9219" max="9219" width="18.125" style="1" customWidth="1"/>
    <col min="9220" max="9220" width="17.5" style="1" customWidth="1"/>
    <col min="9221" max="9472" width="9" style="1"/>
    <col min="9473" max="9473" width="55.5" style="1" customWidth="1"/>
    <col min="9474" max="9474" width="19.625" style="1" customWidth="1"/>
    <col min="9475" max="9475" width="18.125" style="1" customWidth="1"/>
    <col min="9476" max="9476" width="17.5" style="1" customWidth="1"/>
    <col min="9477" max="9728" width="9" style="1"/>
    <col min="9729" max="9729" width="55.5" style="1" customWidth="1"/>
    <col min="9730" max="9730" width="19.625" style="1" customWidth="1"/>
    <col min="9731" max="9731" width="18.125" style="1" customWidth="1"/>
    <col min="9732" max="9732" width="17.5" style="1" customWidth="1"/>
    <col min="9733" max="9984" width="9" style="1"/>
    <col min="9985" max="9985" width="55.5" style="1" customWidth="1"/>
    <col min="9986" max="9986" width="19.625" style="1" customWidth="1"/>
    <col min="9987" max="9987" width="18.125" style="1" customWidth="1"/>
    <col min="9988" max="9988" width="17.5" style="1" customWidth="1"/>
    <col min="9989" max="10240" width="9" style="1"/>
    <col min="10241" max="10241" width="55.5" style="1" customWidth="1"/>
    <col min="10242" max="10242" width="19.625" style="1" customWidth="1"/>
    <col min="10243" max="10243" width="18.125" style="1" customWidth="1"/>
    <col min="10244" max="10244" width="17.5" style="1" customWidth="1"/>
    <col min="10245" max="10496" width="9" style="1"/>
    <col min="10497" max="10497" width="55.5" style="1" customWidth="1"/>
    <col min="10498" max="10498" width="19.625" style="1" customWidth="1"/>
    <col min="10499" max="10499" width="18.125" style="1" customWidth="1"/>
    <col min="10500" max="10500" width="17.5" style="1" customWidth="1"/>
    <col min="10501" max="10752" width="9" style="1"/>
    <col min="10753" max="10753" width="55.5" style="1" customWidth="1"/>
    <col min="10754" max="10754" width="19.625" style="1" customWidth="1"/>
    <col min="10755" max="10755" width="18.125" style="1" customWidth="1"/>
    <col min="10756" max="10756" width="17.5" style="1" customWidth="1"/>
    <col min="10757" max="11008" width="9" style="1"/>
    <col min="11009" max="11009" width="55.5" style="1" customWidth="1"/>
    <col min="11010" max="11010" width="19.625" style="1" customWidth="1"/>
    <col min="11011" max="11011" width="18.125" style="1" customWidth="1"/>
    <col min="11012" max="11012" width="17.5" style="1" customWidth="1"/>
    <col min="11013" max="11264" width="9" style="1"/>
    <col min="11265" max="11265" width="55.5" style="1" customWidth="1"/>
    <col min="11266" max="11266" width="19.625" style="1" customWidth="1"/>
    <col min="11267" max="11267" width="18.125" style="1" customWidth="1"/>
    <col min="11268" max="11268" width="17.5" style="1" customWidth="1"/>
    <col min="11269" max="11520" width="9" style="1"/>
    <col min="11521" max="11521" width="55.5" style="1" customWidth="1"/>
    <col min="11522" max="11522" width="19.625" style="1" customWidth="1"/>
    <col min="11523" max="11523" width="18.125" style="1" customWidth="1"/>
    <col min="11524" max="11524" width="17.5" style="1" customWidth="1"/>
    <col min="11525" max="11776" width="9" style="1"/>
    <col min="11777" max="11777" width="55.5" style="1" customWidth="1"/>
    <col min="11778" max="11778" width="19.625" style="1" customWidth="1"/>
    <col min="11779" max="11779" width="18.125" style="1" customWidth="1"/>
    <col min="11780" max="11780" width="17.5" style="1" customWidth="1"/>
    <col min="11781" max="12032" width="9" style="1"/>
    <col min="12033" max="12033" width="55.5" style="1" customWidth="1"/>
    <col min="12034" max="12034" width="19.625" style="1" customWidth="1"/>
    <col min="12035" max="12035" width="18.125" style="1" customWidth="1"/>
    <col min="12036" max="12036" width="17.5" style="1" customWidth="1"/>
    <col min="12037" max="12288" width="9" style="1"/>
    <col min="12289" max="12289" width="55.5" style="1" customWidth="1"/>
    <col min="12290" max="12290" width="19.625" style="1" customWidth="1"/>
    <col min="12291" max="12291" width="18.125" style="1" customWidth="1"/>
    <col min="12292" max="12292" width="17.5" style="1" customWidth="1"/>
    <col min="12293" max="12544" width="9" style="1"/>
    <col min="12545" max="12545" width="55.5" style="1" customWidth="1"/>
    <col min="12546" max="12546" width="19.625" style="1" customWidth="1"/>
    <col min="12547" max="12547" width="18.125" style="1" customWidth="1"/>
    <col min="12548" max="12548" width="17.5" style="1" customWidth="1"/>
    <col min="12549" max="12800" width="9" style="1"/>
    <col min="12801" max="12801" width="55.5" style="1" customWidth="1"/>
    <col min="12802" max="12802" width="19.625" style="1" customWidth="1"/>
    <col min="12803" max="12803" width="18.125" style="1" customWidth="1"/>
    <col min="12804" max="12804" width="17.5" style="1" customWidth="1"/>
    <col min="12805" max="13056" width="9" style="1"/>
    <col min="13057" max="13057" width="55.5" style="1" customWidth="1"/>
    <col min="13058" max="13058" width="19.625" style="1" customWidth="1"/>
    <col min="13059" max="13059" width="18.125" style="1" customWidth="1"/>
    <col min="13060" max="13060" width="17.5" style="1" customWidth="1"/>
    <col min="13061" max="13312" width="9" style="1"/>
    <col min="13313" max="13313" width="55.5" style="1" customWidth="1"/>
    <col min="13314" max="13314" width="19.625" style="1" customWidth="1"/>
    <col min="13315" max="13315" width="18.125" style="1" customWidth="1"/>
    <col min="13316" max="13316" width="17.5" style="1" customWidth="1"/>
    <col min="13317" max="13568" width="9" style="1"/>
    <col min="13569" max="13569" width="55.5" style="1" customWidth="1"/>
    <col min="13570" max="13570" width="19.625" style="1" customWidth="1"/>
    <col min="13571" max="13571" width="18.125" style="1" customWidth="1"/>
    <col min="13572" max="13572" width="17.5" style="1" customWidth="1"/>
    <col min="13573" max="13824" width="9" style="1"/>
    <col min="13825" max="13825" width="55.5" style="1" customWidth="1"/>
    <col min="13826" max="13826" width="19.625" style="1" customWidth="1"/>
    <col min="13827" max="13827" width="18.125" style="1" customWidth="1"/>
    <col min="13828" max="13828" width="17.5" style="1" customWidth="1"/>
    <col min="13829" max="14080" width="9" style="1"/>
    <col min="14081" max="14081" width="55.5" style="1" customWidth="1"/>
    <col min="14082" max="14082" width="19.625" style="1" customWidth="1"/>
    <col min="14083" max="14083" width="18.125" style="1" customWidth="1"/>
    <col min="14084" max="14084" width="17.5" style="1" customWidth="1"/>
    <col min="14085" max="14336" width="9" style="1"/>
    <col min="14337" max="14337" width="55.5" style="1" customWidth="1"/>
    <col min="14338" max="14338" width="19.625" style="1" customWidth="1"/>
    <col min="14339" max="14339" width="18.125" style="1" customWidth="1"/>
    <col min="14340" max="14340" width="17.5" style="1" customWidth="1"/>
    <col min="14341" max="14592" width="9" style="1"/>
    <col min="14593" max="14593" width="55.5" style="1" customWidth="1"/>
    <col min="14594" max="14594" width="19.625" style="1" customWidth="1"/>
    <col min="14595" max="14595" width="18.125" style="1" customWidth="1"/>
    <col min="14596" max="14596" width="17.5" style="1" customWidth="1"/>
    <col min="14597" max="14848" width="9" style="1"/>
    <col min="14849" max="14849" width="55.5" style="1" customWidth="1"/>
    <col min="14850" max="14850" width="19.625" style="1" customWidth="1"/>
    <col min="14851" max="14851" width="18.125" style="1" customWidth="1"/>
    <col min="14852" max="14852" width="17.5" style="1" customWidth="1"/>
    <col min="14853" max="15104" width="9" style="1"/>
    <col min="15105" max="15105" width="55.5" style="1" customWidth="1"/>
    <col min="15106" max="15106" width="19.625" style="1" customWidth="1"/>
    <col min="15107" max="15107" width="18.125" style="1" customWidth="1"/>
    <col min="15108" max="15108" width="17.5" style="1" customWidth="1"/>
    <col min="15109" max="15360" width="9" style="1"/>
    <col min="15361" max="15361" width="55.5" style="1" customWidth="1"/>
    <col min="15362" max="15362" width="19.625" style="1" customWidth="1"/>
    <col min="15363" max="15363" width="18.125" style="1" customWidth="1"/>
    <col min="15364" max="15364" width="17.5" style="1" customWidth="1"/>
    <col min="15365" max="15616" width="9" style="1"/>
    <col min="15617" max="15617" width="55.5" style="1" customWidth="1"/>
    <col min="15618" max="15618" width="19.625" style="1" customWidth="1"/>
    <col min="15619" max="15619" width="18.125" style="1" customWidth="1"/>
    <col min="15620" max="15620" width="17.5" style="1" customWidth="1"/>
    <col min="15621" max="15872" width="9" style="1"/>
    <col min="15873" max="15873" width="55.5" style="1" customWidth="1"/>
    <col min="15874" max="15874" width="19.625" style="1" customWidth="1"/>
    <col min="15875" max="15875" width="18.125" style="1" customWidth="1"/>
    <col min="15876" max="15876" width="17.5" style="1" customWidth="1"/>
    <col min="15877" max="16128" width="9" style="1"/>
    <col min="16129" max="16129" width="55.5" style="1" customWidth="1"/>
    <col min="16130" max="16130" width="19.625" style="1" customWidth="1"/>
    <col min="16131" max="16131" width="18.125" style="1" customWidth="1"/>
    <col min="16132" max="16132" width="17.5" style="1" customWidth="1"/>
    <col min="16133" max="16384" width="9" style="1"/>
  </cols>
  <sheetData>
    <row r="1" ht="27.95" customHeight="1" spans="1:4">
      <c r="A1" s="89" t="s">
        <v>56</v>
      </c>
      <c r="B1" s="89"/>
      <c r="C1" s="89"/>
      <c r="D1" s="89"/>
    </row>
    <row r="2" ht="27.95" customHeight="1" spans="1:4">
      <c r="A2" s="89"/>
      <c r="B2" s="89"/>
      <c r="C2" s="89"/>
      <c r="D2" s="89"/>
    </row>
    <row r="3" ht="27.95" customHeight="1" spans="1:4">
      <c r="A3" s="90"/>
      <c r="B3" s="91"/>
      <c r="C3" s="92"/>
      <c r="D3" s="93" t="s">
        <v>2</v>
      </c>
    </row>
    <row r="4" ht="27.95" customHeight="1" spans="1:4">
      <c r="A4" s="94" t="s">
        <v>36</v>
      </c>
      <c r="B4" s="95" t="s">
        <v>37</v>
      </c>
      <c r="C4" s="96" t="s">
        <v>8</v>
      </c>
      <c r="D4" s="96" t="s">
        <v>16</v>
      </c>
    </row>
    <row r="5" ht="27.95" customHeight="1" spans="1:4">
      <c r="A5" s="97" t="s">
        <v>38</v>
      </c>
      <c r="B5" s="98"/>
      <c r="C5" s="98"/>
      <c r="D5" s="98"/>
    </row>
    <row r="6" ht="27.95" customHeight="1" spans="1:4">
      <c r="A6" s="99" t="s">
        <v>57</v>
      </c>
      <c r="B6" s="98"/>
      <c r="C6" s="98"/>
      <c r="D6" s="98"/>
    </row>
    <row r="7" ht="27.95" customHeight="1" spans="1:4">
      <c r="A7" s="100" t="s">
        <v>58</v>
      </c>
      <c r="B7" s="98"/>
      <c r="C7" s="98"/>
      <c r="D7" s="98"/>
    </row>
    <row r="8" ht="27.95" customHeight="1" spans="1:4">
      <c r="A8" s="101" t="s">
        <v>59</v>
      </c>
      <c r="B8" s="98"/>
      <c r="C8" s="98"/>
      <c r="D8" s="98"/>
    </row>
    <row r="9" ht="27.95" customHeight="1" spans="1:4">
      <c r="A9" s="100" t="s">
        <v>60</v>
      </c>
      <c r="B9" s="98"/>
      <c r="C9" s="98"/>
      <c r="D9" s="98"/>
    </row>
    <row r="10" ht="27.95" customHeight="1" spans="1:4">
      <c r="A10" s="101" t="s">
        <v>61</v>
      </c>
      <c r="B10" s="98"/>
      <c r="C10" s="98"/>
      <c r="D10" s="98"/>
    </row>
    <row r="11" ht="27.95" customHeight="1" spans="1:4">
      <c r="A11" s="99" t="s">
        <v>62</v>
      </c>
      <c r="B11" s="98"/>
      <c r="C11" s="98"/>
      <c r="D11" s="98"/>
    </row>
    <row r="12" ht="27.95" customHeight="1" spans="1:4">
      <c r="A12" s="100" t="s">
        <v>63</v>
      </c>
      <c r="B12" s="98"/>
      <c r="C12" s="98"/>
      <c r="D12" s="98"/>
    </row>
    <row r="13" ht="27.95" customHeight="1" spans="1:4">
      <c r="A13" s="101" t="s">
        <v>64</v>
      </c>
      <c r="B13" s="98"/>
      <c r="C13" s="98"/>
      <c r="D13" s="98"/>
    </row>
    <row r="14" ht="27.95" customHeight="1" spans="1:1">
      <c r="A14" s="102" t="s">
        <v>65</v>
      </c>
    </row>
  </sheetData>
  <mergeCells count="1">
    <mergeCell ref="A1:D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workbookViewId="0">
      <selection activeCell="D15" sqref="D15"/>
    </sheetView>
  </sheetViews>
  <sheetFormatPr defaultColWidth="9" defaultRowHeight="14.25" outlineLevelCol="1"/>
  <cols>
    <col min="1" max="1" width="38.25" style="57" customWidth="1"/>
    <col min="2" max="2" width="33" style="57" customWidth="1"/>
    <col min="3" max="16384" width="9" style="57"/>
  </cols>
  <sheetData>
    <row r="1" ht="36" customHeight="1" spans="1:2">
      <c r="A1" s="79" t="s">
        <v>66</v>
      </c>
      <c r="B1" s="79"/>
    </row>
    <row r="2" ht="19.5" customHeight="1" spans="1:2">
      <c r="A2" s="80" t="s">
        <v>1</v>
      </c>
      <c r="B2" s="81" t="s">
        <v>2</v>
      </c>
    </row>
    <row r="3" ht="24.95" customHeight="1" spans="1:2">
      <c r="A3" s="82" t="s">
        <v>67</v>
      </c>
      <c r="B3" s="82" t="s">
        <v>68</v>
      </c>
    </row>
    <row r="4" ht="24.95" customHeight="1" spans="1:2">
      <c r="A4" s="83" t="s">
        <v>69</v>
      </c>
      <c r="B4" s="84">
        <f>SUM(B5:B16)</f>
        <v>20236696.84</v>
      </c>
    </row>
    <row r="5" ht="24.95" customHeight="1" spans="1:2">
      <c r="A5" s="85" t="s">
        <v>70</v>
      </c>
      <c r="B5" s="84">
        <v>3521124</v>
      </c>
    </row>
    <row r="6" ht="24.95" customHeight="1" spans="1:2">
      <c r="A6" s="85" t="s">
        <v>71</v>
      </c>
      <c r="B6" s="84">
        <v>2127708</v>
      </c>
    </row>
    <row r="7" ht="24.95" customHeight="1" spans="1:2">
      <c r="A7" s="85" t="s">
        <v>72</v>
      </c>
      <c r="B7" s="84">
        <v>4797079</v>
      </c>
    </row>
    <row r="8" ht="24.95" customHeight="1" spans="1:2">
      <c r="A8" s="85" t="s">
        <v>73</v>
      </c>
      <c r="B8" s="84">
        <v>3461460</v>
      </c>
    </row>
    <row r="9" ht="24.95" customHeight="1" spans="1:2">
      <c r="A9" s="85" t="s">
        <v>74</v>
      </c>
      <c r="B9" s="84">
        <v>1474610.56</v>
      </c>
    </row>
    <row r="10" ht="24.95" customHeight="1" spans="1:2">
      <c r="A10" s="85" t="s">
        <v>75</v>
      </c>
      <c r="B10" s="84">
        <v>737305.28</v>
      </c>
    </row>
    <row r="11" ht="24.95" customHeight="1" spans="1:2">
      <c r="A11" s="86" t="s">
        <v>76</v>
      </c>
      <c r="B11" s="84">
        <v>503100</v>
      </c>
    </row>
    <row r="12" ht="24.95" customHeight="1" spans="1:2">
      <c r="A12" s="86" t="s">
        <v>77</v>
      </c>
      <c r="B12" s="84">
        <v>536850</v>
      </c>
    </row>
    <row r="13" ht="24.95" customHeight="1" spans="1:2">
      <c r="A13" s="85" t="s">
        <v>78</v>
      </c>
      <c r="B13" s="84">
        <v>60480</v>
      </c>
    </row>
    <row r="14" ht="24.95" customHeight="1" spans="1:2">
      <c r="A14" s="86" t="s">
        <v>79</v>
      </c>
      <c r="B14" s="84">
        <v>2008260</v>
      </c>
    </row>
    <row r="15" ht="24.95" customHeight="1" spans="1:2">
      <c r="A15" s="86" t="s">
        <v>80</v>
      </c>
      <c r="B15" s="84"/>
    </row>
    <row r="16" ht="24.95" customHeight="1" spans="1:2">
      <c r="A16" s="85" t="s">
        <v>81</v>
      </c>
      <c r="B16" s="84">
        <v>1008720</v>
      </c>
    </row>
    <row r="17" ht="24.95" customHeight="1" spans="1:2">
      <c r="A17" s="87" t="s">
        <v>82</v>
      </c>
      <c r="B17" s="84">
        <f>SUM(B18:B41)</f>
        <v>3237820</v>
      </c>
    </row>
    <row r="18" ht="24.95" customHeight="1" spans="1:2">
      <c r="A18" s="85" t="s">
        <v>83</v>
      </c>
      <c r="B18" s="84">
        <v>132400</v>
      </c>
    </row>
    <row r="19" ht="24.95" customHeight="1" spans="1:2">
      <c r="A19" s="85" t="s">
        <v>84</v>
      </c>
      <c r="B19" s="84">
        <v>10000</v>
      </c>
    </row>
    <row r="20" ht="24.95" customHeight="1" spans="1:2">
      <c r="A20" s="85" t="s">
        <v>85</v>
      </c>
      <c r="B20" s="84">
        <v>0</v>
      </c>
    </row>
    <row r="21" ht="24.95" customHeight="1" spans="1:2">
      <c r="A21" s="85" t="s">
        <v>86</v>
      </c>
      <c r="B21" s="84">
        <v>0</v>
      </c>
    </row>
    <row r="22" ht="24.95" customHeight="1" spans="1:2">
      <c r="A22" s="85" t="s">
        <v>87</v>
      </c>
      <c r="B22" s="84">
        <v>0</v>
      </c>
    </row>
    <row r="23" ht="24.95" customHeight="1" spans="1:2">
      <c r="A23" s="85" t="s">
        <v>88</v>
      </c>
      <c r="B23" s="84">
        <v>0</v>
      </c>
    </row>
    <row r="24" ht="24.95" customHeight="1" spans="1:2">
      <c r="A24" s="85" t="s">
        <v>89</v>
      </c>
      <c r="B24" s="84">
        <v>0</v>
      </c>
    </row>
    <row r="25" ht="24.95" customHeight="1" spans="1:2">
      <c r="A25" s="85" t="s">
        <v>90</v>
      </c>
      <c r="B25" s="84">
        <v>0</v>
      </c>
    </row>
    <row r="26" ht="24.95" customHeight="1" spans="1:2">
      <c r="A26" s="85" t="s">
        <v>91</v>
      </c>
      <c r="B26" s="84">
        <v>20000</v>
      </c>
    </row>
    <row r="27" ht="24.95" customHeight="1" spans="1:2">
      <c r="A27" s="85" t="s">
        <v>92</v>
      </c>
      <c r="B27" s="84">
        <v>0</v>
      </c>
    </row>
    <row r="28" ht="24.95" customHeight="1" spans="1:2">
      <c r="A28" s="85" t="s">
        <v>93</v>
      </c>
      <c r="B28" s="84">
        <v>0</v>
      </c>
    </row>
    <row r="29" ht="24.95" customHeight="1" spans="1:2">
      <c r="A29" s="85" t="s">
        <v>94</v>
      </c>
      <c r="B29" s="84">
        <v>0</v>
      </c>
    </row>
    <row r="30" ht="24.95" customHeight="1" spans="1:2">
      <c r="A30" s="85" t="s">
        <v>95</v>
      </c>
      <c r="B30" s="84">
        <v>0</v>
      </c>
    </row>
    <row r="31" ht="24.95" customHeight="1" spans="1:2">
      <c r="A31" s="85" t="s">
        <v>96</v>
      </c>
      <c r="B31" s="84">
        <v>10000</v>
      </c>
    </row>
    <row r="32" ht="24.95" customHeight="1" spans="1:2">
      <c r="A32" s="85" t="s">
        <v>97</v>
      </c>
      <c r="B32" s="84"/>
    </row>
    <row r="33" ht="24.95" customHeight="1" spans="1:2">
      <c r="A33" s="85" t="s">
        <v>98</v>
      </c>
      <c r="B33" s="84"/>
    </row>
    <row r="34" ht="24.95" customHeight="1" spans="1:2">
      <c r="A34" s="85" t="s">
        <v>99</v>
      </c>
      <c r="B34" s="84">
        <v>744000</v>
      </c>
    </row>
    <row r="35" ht="24.95" customHeight="1" spans="1:2">
      <c r="A35" s="85" t="s">
        <v>100</v>
      </c>
      <c r="B35" s="84">
        <v>0</v>
      </c>
    </row>
    <row r="36" ht="24.95" customHeight="1" spans="1:2">
      <c r="A36" s="85" t="s">
        <v>101</v>
      </c>
      <c r="B36" s="84">
        <v>234000</v>
      </c>
    </row>
    <row r="37" ht="24.95" customHeight="1" spans="1:2">
      <c r="A37" s="85" t="s">
        <v>102</v>
      </c>
      <c r="B37" s="84">
        <v>801000</v>
      </c>
    </row>
    <row r="38" ht="24.95" customHeight="1" spans="1:2">
      <c r="A38" s="85" t="s">
        <v>103</v>
      </c>
      <c r="B38" s="84">
        <v>43300</v>
      </c>
    </row>
    <row r="39" ht="24.95" customHeight="1" spans="1:2">
      <c r="A39" s="85" t="s">
        <v>104</v>
      </c>
      <c r="B39" s="84">
        <v>421960</v>
      </c>
    </row>
    <row r="40" ht="24.95" customHeight="1" spans="1:2">
      <c r="A40" s="85" t="s">
        <v>105</v>
      </c>
      <c r="B40" s="84">
        <v>821160</v>
      </c>
    </row>
    <row r="41" ht="24.95" customHeight="1" spans="1:2">
      <c r="A41" s="88" t="s">
        <v>106</v>
      </c>
      <c r="B41" s="84"/>
    </row>
    <row r="42" ht="24.95" customHeight="1" spans="1:2">
      <c r="A42" s="87" t="s">
        <v>107</v>
      </c>
      <c r="B42" s="84">
        <f>SUM(B43:B50)</f>
        <v>702015</v>
      </c>
    </row>
    <row r="43" ht="24.95" customHeight="1" spans="1:2">
      <c r="A43" s="85" t="s">
        <v>108</v>
      </c>
      <c r="B43" s="84"/>
    </row>
    <row r="44" ht="24.95" customHeight="1" spans="1:2">
      <c r="A44" s="85" t="s">
        <v>109</v>
      </c>
      <c r="B44" s="84"/>
    </row>
    <row r="45" ht="24.95" customHeight="1" spans="1:2">
      <c r="A45" s="85" t="s">
        <v>110</v>
      </c>
      <c r="B45" s="84"/>
    </row>
    <row r="46" ht="24.95" customHeight="1" spans="1:2">
      <c r="A46" s="85" t="s">
        <v>111</v>
      </c>
      <c r="B46" s="84"/>
    </row>
    <row r="47" ht="24.95" customHeight="1" spans="1:2">
      <c r="A47" s="85" t="s">
        <v>112</v>
      </c>
      <c r="B47" s="84">
        <v>15360</v>
      </c>
    </row>
    <row r="48" ht="24.95" customHeight="1" spans="1:2">
      <c r="A48" s="86" t="s">
        <v>113</v>
      </c>
      <c r="B48" s="84">
        <v>518955</v>
      </c>
    </row>
    <row r="49" ht="24.95" customHeight="1" spans="1:2">
      <c r="A49" s="85" t="s">
        <v>114</v>
      </c>
      <c r="B49" s="84"/>
    </row>
    <row r="50" ht="24.95" customHeight="1" spans="1:2">
      <c r="A50" s="85" t="s">
        <v>115</v>
      </c>
      <c r="B50" s="84">
        <v>167700</v>
      </c>
    </row>
    <row r="51" ht="24.95" customHeight="1" spans="1:2">
      <c r="A51" s="87" t="s">
        <v>116</v>
      </c>
      <c r="B51" s="84">
        <f>SUM(B52:B54)</f>
        <v>147240</v>
      </c>
    </row>
    <row r="52" ht="24.95" customHeight="1" spans="1:2">
      <c r="A52" s="85" t="s">
        <v>117</v>
      </c>
      <c r="B52" s="84">
        <v>132240</v>
      </c>
    </row>
    <row r="53" ht="24.95" customHeight="1" spans="1:2">
      <c r="A53" s="85" t="s">
        <v>118</v>
      </c>
      <c r="B53" s="84">
        <v>15000</v>
      </c>
    </row>
    <row r="54" ht="24.95" customHeight="1" spans="1:2">
      <c r="A54" s="86" t="s">
        <v>119</v>
      </c>
      <c r="B54" s="84">
        <v>0</v>
      </c>
    </row>
    <row r="55" ht="24.95" customHeight="1" spans="1:2">
      <c r="A55" s="82" t="s">
        <v>120</v>
      </c>
      <c r="B55" s="84">
        <f>B51+B42+B17+B4</f>
        <v>24323771.84</v>
      </c>
    </row>
  </sheetData>
  <mergeCells count="1">
    <mergeCell ref="A1:B1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A1:L1"/>
    </sheetView>
  </sheetViews>
  <sheetFormatPr defaultColWidth="9" defaultRowHeight="14.25"/>
  <cols>
    <col min="1" max="1" width="41.125" style="55" customWidth="1"/>
    <col min="2" max="2" width="14.875" style="55" customWidth="1"/>
    <col min="3" max="3" width="13.875" style="55" customWidth="1"/>
    <col min="4" max="6" width="14.25" style="55" customWidth="1"/>
    <col min="7" max="7" width="12.625" style="55" customWidth="1"/>
    <col min="8" max="10" width="13.625" style="55" customWidth="1"/>
    <col min="11" max="12" width="12.625" style="55" customWidth="1"/>
    <col min="13" max="16384" width="9" style="55"/>
  </cols>
  <sheetData>
    <row r="1" ht="23.25" spans="1:12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77" t="s">
        <v>2</v>
      </c>
    </row>
    <row r="3" spans="1:12">
      <c r="A3" s="68" t="s">
        <v>36</v>
      </c>
      <c r="B3" s="69" t="s">
        <v>122</v>
      </c>
      <c r="C3" s="70"/>
      <c r="D3" s="70"/>
      <c r="E3" s="70"/>
      <c r="F3" s="70"/>
      <c r="G3" s="71"/>
      <c r="H3" s="72" t="s">
        <v>11</v>
      </c>
      <c r="I3" s="72" t="s">
        <v>15</v>
      </c>
      <c r="J3" s="73" t="s">
        <v>19</v>
      </c>
      <c r="K3" s="72" t="s">
        <v>123</v>
      </c>
      <c r="L3" s="72" t="s">
        <v>17</v>
      </c>
    </row>
    <row r="4" ht="28.5" spans="1:12">
      <c r="A4" s="73"/>
      <c r="B4" s="74" t="s">
        <v>124</v>
      </c>
      <c r="C4" s="74" t="s">
        <v>13</v>
      </c>
      <c r="D4" s="74" t="s">
        <v>125</v>
      </c>
      <c r="E4" s="74" t="s">
        <v>29</v>
      </c>
      <c r="F4" s="74" t="s">
        <v>30</v>
      </c>
      <c r="G4" s="75" t="s">
        <v>31</v>
      </c>
      <c r="H4" s="74"/>
      <c r="I4" s="74"/>
      <c r="J4" s="78"/>
      <c r="K4" s="74"/>
      <c r="L4" s="74"/>
    </row>
    <row r="5" spans="1:12">
      <c r="A5" s="63" t="s">
        <v>38</v>
      </c>
      <c r="B5" s="76">
        <v>80248804.74</v>
      </c>
      <c r="C5" s="76"/>
      <c r="D5" s="76">
        <v>5210000</v>
      </c>
      <c r="E5" s="76"/>
      <c r="F5" s="76">
        <v>244067.1</v>
      </c>
      <c r="G5" s="76">
        <v>50000</v>
      </c>
      <c r="H5" s="76"/>
      <c r="I5" s="76"/>
      <c r="J5" s="76"/>
      <c r="K5" s="76"/>
      <c r="L5" s="76"/>
    </row>
    <row r="6" spans="1:12">
      <c r="A6" s="66" t="s">
        <v>126</v>
      </c>
      <c r="B6" s="76">
        <v>61946518.18</v>
      </c>
      <c r="C6" s="76"/>
      <c r="D6" s="76">
        <v>5210000</v>
      </c>
      <c r="E6" s="76"/>
      <c r="F6" s="76">
        <v>244067.1</v>
      </c>
      <c r="G6" s="76">
        <v>50000</v>
      </c>
      <c r="H6" s="76"/>
      <c r="I6" s="76"/>
      <c r="J6" s="76"/>
      <c r="K6" s="76"/>
      <c r="L6" s="76"/>
    </row>
    <row r="7" spans="1:12">
      <c r="A7" s="66" t="s">
        <v>127</v>
      </c>
      <c r="B7" s="76">
        <v>7650278.24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66" t="s">
        <v>128</v>
      </c>
      <c r="B8" s="76">
        <v>6722839.84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>
      <c r="A9" s="66" t="s">
        <v>129</v>
      </c>
      <c r="B9" s="76">
        <v>3929168.48</v>
      </c>
      <c r="C9" s="76"/>
      <c r="D9" s="76"/>
      <c r="E9" s="76"/>
      <c r="F9" s="76"/>
      <c r="G9" s="76"/>
      <c r="H9" s="76"/>
      <c r="I9" s="76"/>
      <c r="J9" s="76"/>
      <c r="K9" s="76"/>
      <c r="L9" s="76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6" sqref="H6"/>
    </sheetView>
  </sheetViews>
  <sheetFormatPr defaultColWidth="9" defaultRowHeight="14.25"/>
  <cols>
    <col min="1" max="1" width="41.125" style="55" customWidth="1"/>
    <col min="2" max="2" width="14.875" style="55" customWidth="1"/>
    <col min="3" max="3" width="13.25" style="55" customWidth="1"/>
    <col min="4" max="4" width="14.25" style="55" customWidth="1"/>
    <col min="5" max="5" width="11.625" style="55" customWidth="1"/>
    <col min="6" max="6" width="11.375" style="55" customWidth="1"/>
    <col min="7" max="7" width="11.625" style="55" customWidth="1"/>
    <col min="8" max="8" width="13.625" style="55" customWidth="1"/>
    <col min="9" max="16384" width="9" style="55"/>
  </cols>
  <sheetData>
    <row r="1" ht="20.25" spans="1:9">
      <c r="A1" s="56" t="s">
        <v>130</v>
      </c>
      <c r="B1" s="56"/>
      <c r="C1" s="56"/>
      <c r="D1" s="56"/>
      <c r="E1" s="56"/>
      <c r="F1" s="56"/>
      <c r="G1" s="56"/>
      <c r="H1" s="56"/>
      <c r="I1" s="57"/>
    </row>
    <row r="2" spans="1:9">
      <c r="A2" s="57"/>
      <c r="B2" s="57"/>
      <c r="C2" s="57"/>
      <c r="D2" s="57"/>
      <c r="E2" s="57"/>
      <c r="F2" s="57"/>
      <c r="G2" s="57"/>
      <c r="H2" s="58" t="s">
        <v>2</v>
      </c>
      <c r="I2" s="57"/>
    </row>
    <row r="3" spans="1:9">
      <c r="A3" s="59" t="s">
        <v>36</v>
      </c>
      <c r="B3" s="59" t="s">
        <v>8</v>
      </c>
      <c r="C3" s="60"/>
      <c r="D3" s="59" t="s">
        <v>16</v>
      </c>
      <c r="E3" s="60" t="s">
        <v>131</v>
      </c>
      <c r="F3" s="60" t="s">
        <v>132</v>
      </c>
      <c r="G3" s="60" t="s">
        <v>133</v>
      </c>
      <c r="H3" s="60" t="s">
        <v>37</v>
      </c>
      <c r="I3" s="57"/>
    </row>
    <row r="4" spans="1:9">
      <c r="A4" s="61"/>
      <c r="B4" s="62" t="s">
        <v>134</v>
      </c>
      <c r="C4" s="61" t="s">
        <v>135</v>
      </c>
      <c r="D4" s="62"/>
      <c r="E4" s="61"/>
      <c r="F4" s="61"/>
      <c r="G4" s="61"/>
      <c r="H4" s="61"/>
      <c r="I4" s="57"/>
    </row>
    <row r="5" spans="1:9">
      <c r="A5" s="63" t="s">
        <v>38</v>
      </c>
      <c r="B5" s="64">
        <v>20938711.84</v>
      </c>
      <c r="C5" s="65">
        <v>3385060</v>
      </c>
      <c r="D5" s="64">
        <v>61429100</v>
      </c>
      <c r="E5" s="65"/>
      <c r="F5" s="65"/>
      <c r="G5" s="65"/>
      <c r="H5" s="65">
        <v>85752871.84</v>
      </c>
      <c r="I5" s="57"/>
    </row>
    <row r="6" spans="1:9">
      <c r="A6" s="66" t="s">
        <v>126</v>
      </c>
      <c r="B6" s="64">
        <v>10743805.28</v>
      </c>
      <c r="C6" s="65">
        <v>1657680</v>
      </c>
      <c r="D6" s="64">
        <v>55049100</v>
      </c>
      <c r="E6" s="65"/>
      <c r="F6" s="65"/>
      <c r="G6" s="65"/>
      <c r="H6" s="65">
        <v>67450585.28</v>
      </c>
      <c r="I6" s="57"/>
    </row>
    <row r="7" spans="1:9">
      <c r="A7" s="66" t="s">
        <v>127</v>
      </c>
      <c r="B7" s="64">
        <v>3512378.24</v>
      </c>
      <c r="C7" s="65">
        <v>547900</v>
      </c>
      <c r="D7" s="64">
        <v>3590000</v>
      </c>
      <c r="E7" s="65"/>
      <c r="F7" s="65"/>
      <c r="G7" s="65"/>
      <c r="H7" s="65">
        <v>7650278.24</v>
      </c>
      <c r="I7" s="57"/>
    </row>
    <row r="8" spans="1:9">
      <c r="A8" s="66" t="s">
        <v>128</v>
      </c>
      <c r="B8" s="64">
        <v>3729639.84</v>
      </c>
      <c r="C8" s="65">
        <v>603200</v>
      </c>
      <c r="D8" s="64">
        <v>2390000</v>
      </c>
      <c r="E8" s="65"/>
      <c r="F8" s="65"/>
      <c r="G8" s="65"/>
      <c r="H8" s="65">
        <v>6722839.84</v>
      </c>
      <c r="I8" s="57"/>
    </row>
    <row r="9" spans="1:9">
      <c r="A9" s="66" t="s">
        <v>129</v>
      </c>
      <c r="B9" s="64">
        <v>2952888.48</v>
      </c>
      <c r="C9" s="65">
        <v>576280</v>
      </c>
      <c r="D9" s="64">
        <v>400000</v>
      </c>
      <c r="E9" s="65"/>
      <c r="F9" s="65"/>
      <c r="G9" s="65"/>
      <c r="H9" s="65">
        <v>3929168.48</v>
      </c>
      <c r="I9" s="57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workbookViewId="0">
      <selection activeCell="A1" sqref="A1:M2"/>
    </sheetView>
  </sheetViews>
  <sheetFormatPr defaultColWidth="9" defaultRowHeight="11.25"/>
  <cols>
    <col min="1" max="1" width="32.375" style="30" customWidth="1"/>
    <col min="2" max="2" width="30.25" style="30" customWidth="1"/>
    <col min="3" max="3" width="14.375" style="30" customWidth="1"/>
    <col min="4" max="13" width="12.625" style="30" customWidth="1"/>
    <col min="14" max="15" width="8.125" style="30" customWidth="1"/>
    <col min="16" max="16384" width="9" style="30"/>
  </cols>
  <sheetData>
    <row r="1" spans="1:13">
      <c r="A1" s="46" t="s">
        <v>136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47"/>
      <c r="B3" s="48"/>
      <c r="E3" s="49"/>
      <c r="F3" s="49"/>
      <c r="G3" s="49"/>
      <c r="H3" s="49"/>
      <c r="I3" s="49"/>
      <c r="J3" s="49"/>
      <c r="K3" s="49"/>
      <c r="L3" s="49"/>
      <c r="M3" s="49" t="s">
        <v>2</v>
      </c>
    </row>
    <row r="4" ht="22.5" spans="1:13">
      <c r="A4" s="50" t="s">
        <v>137</v>
      </c>
      <c r="B4" s="33" t="s">
        <v>138</v>
      </c>
      <c r="C4" s="33" t="s">
        <v>139</v>
      </c>
      <c r="D4" s="34" t="s">
        <v>124</v>
      </c>
      <c r="E4" s="34" t="s">
        <v>19</v>
      </c>
      <c r="F4" s="34" t="s">
        <v>125</v>
      </c>
      <c r="G4" s="34" t="s">
        <v>11</v>
      </c>
      <c r="H4" s="34" t="s">
        <v>13</v>
      </c>
      <c r="I4" s="34" t="s">
        <v>15</v>
      </c>
      <c r="J4" s="34" t="s">
        <v>17</v>
      </c>
      <c r="K4" s="34" t="s">
        <v>30</v>
      </c>
      <c r="L4" s="34" t="s">
        <v>31</v>
      </c>
      <c r="M4" s="52" t="s">
        <v>140</v>
      </c>
    </row>
    <row r="5" spans="1:15">
      <c r="A5" s="51" t="s">
        <v>141</v>
      </c>
      <c r="B5" s="36"/>
      <c r="C5" s="40">
        <v>85752871.84</v>
      </c>
      <c r="D5" s="40">
        <v>80248804.74</v>
      </c>
      <c r="E5" s="40">
        <v>0</v>
      </c>
      <c r="F5" s="40">
        <v>5210000</v>
      </c>
      <c r="G5" s="40">
        <v>0</v>
      </c>
      <c r="H5" s="40">
        <v>0</v>
      </c>
      <c r="I5" s="40">
        <v>0</v>
      </c>
      <c r="J5" s="40">
        <v>0</v>
      </c>
      <c r="K5" s="40">
        <v>244067.1</v>
      </c>
      <c r="L5" s="40">
        <v>50000</v>
      </c>
      <c r="M5" s="40">
        <v>0</v>
      </c>
      <c r="N5" s="53">
        <v>119</v>
      </c>
      <c r="O5" s="49" t="str">
        <f>N5&amp;A5</f>
        <v>119温岭市文化和广电旅游体育局</v>
      </c>
    </row>
    <row r="6" spans="1:15">
      <c r="A6" s="51" t="s">
        <v>142</v>
      </c>
      <c r="B6" s="36"/>
      <c r="C6" s="40">
        <v>67450585.28</v>
      </c>
      <c r="D6" s="40">
        <v>61946518.18</v>
      </c>
      <c r="E6" s="40">
        <v>0</v>
      </c>
      <c r="F6" s="40">
        <v>5210000</v>
      </c>
      <c r="G6" s="40">
        <v>0</v>
      </c>
      <c r="H6" s="40">
        <v>0</v>
      </c>
      <c r="I6" s="40">
        <v>0</v>
      </c>
      <c r="J6" s="40">
        <v>0</v>
      </c>
      <c r="K6" s="40">
        <v>244067.1</v>
      </c>
      <c r="L6" s="40">
        <v>50000</v>
      </c>
      <c r="M6" s="40">
        <v>0</v>
      </c>
      <c r="N6" s="53">
        <v>119001</v>
      </c>
      <c r="O6" s="54"/>
    </row>
    <row r="7" spans="1:15">
      <c r="A7" s="51" t="s">
        <v>143</v>
      </c>
      <c r="B7" s="36"/>
      <c r="C7" s="40">
        <v>12401485.28</v>
      </c>
      <c r="D7" s="40">
        <v>12401485.28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53"/>
      <c r="O7" s="54"/>
    </row>
    <row r="8" spans="1:15">
      <c r="A8" s="51" t="s">
        <v>144</v>
      </c>
      <c r="B8" s="36"/>
      <c r="C8" s="40">
        <v>10314350.28</v>
      </c>
      <c r="D8" s="40">
        <v>10314350.28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53"/>
      <c r="O8" s="54"/>
    </row>
    <row r="9" spans="1:15">
      <c r="A9" s="51" t="s">
        <v>145</v>
      </c>
      <c r="B9" s="36" t="s">
        <v>146</v>
      </c>
      <c r="C9" s="40">
        <v>4680228</v>
      </c>
      <c r="D9" s="40">
        <v>4680228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53"/>
      <c r="O9" s="53"/>
    </row>
    <row r="10" spans="1:15">
      <c r="A10" s="51" t="s">
        <v>145</v>
      </c>
      <c r="B10" s="36" t="s">
        <v>147</v>
      </c>
      <c r="C10" s="40">
        <v>4510065</v>
      </c>
      <c r="D10" s="40">
        <v>4510065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53"/>
      <c r="O10" s="53"/>
    </row>
    <row r="11" spans="1:15">
      <c r="A11" s="51" t="s">
        <v>145</v>
      </c>
      <c r="B11" s="36" t="s">
        <v>148</v>
      </c>
      <c r="C11" s="40">
        <v>749371.52</v>
      </c>
      <c r="D11" s="40">
        <v>749371.52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53"/>
      <c r="O11" s="53"/>
    </row>
    <row r="12" spans="1:15">
      <c r="A12" s="51" t="s">
        <v>145</v>
      </c>
      <c r="B12" s="36" t="s">
        <v>149</v>
      </c>
      <c r="C12" s="40">
        <v>374685.76</v>
      </c>
      <c r="D12" s="40">
        <v>374685.76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53"/>
      <c r="O12" s="53"/>
    </row>
    <row r="13" spans="1:15">
      <c r="A13" s="51" t="s">
        <v>150</v>
      </c>
      <c r="B13" s="36"/>
      <c r="C13" s="40">
        <v>1657680</v>
      </c>
      <c r="D13" s="40">
        <v>1657680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53"/>
      <c r="O13" s="54"/>
    </row>
    <row r="14" spans="1:15">
      <c r="A14" s="51" t="s">
        <v>151</v>
      </c>
      <c r="B14" s="36" t="s">
        <v>146</v>
      </c>
      <c r="C14" s="40">
        <v>1031780</v>
      </c>
      <c r="D14" s="40">
        <v>1031780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53"/>
      <c r="O14" s="53"/>
    </row>
    <row r="15" spans="1:15">
      <c r="A15" s="51" t="s">
        <v>151</v>
      </c>
      <c r="B15" s="36" t="s">
        <v>147</v>
      </c>
      <c r="C15" s="40">
        <v>625900</v>
      </c>
      <c r="D15" s="40">
        <v>625900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53"/>
      <c r="O15" s="53"/>
    </row>
    <row r="16" spans="1:15">
      <c r="A16" s="51" t="s">
        <v>152</v>
      </c>
      <c r="B16" s="36"/>
      <c r="C16" s="40">
        <v>429455</v>
      </c>
      <c r="D16" s="40">
        <v>429455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53"/>
      <c r="O16" s="54"/>
    </row>
    <row r="17" spans="1:15">
      <c r="A17" s="51" t="s">
        <v>153</v>
      </c>
      <c r="B17" s="36" t="s">
        <v>146</v>
      </c>
      <c r="C17" s="40">
        <v>245440</v>
      </c>
      <c r="D17" s="40">
        <v>245440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53"/>
      <c r="O17" s="53"/>
    </row>
    <row r="18" spans="1:15">
      <c r="A18" s="51" t="s">
        <v>153</v>
      </c>
      <c r="B18" s="36" t="s">
        <v>154</v>
      </c>
      <c r="C18" s="40">
        <v>54660</v>
      </c>
      <c r="D18" s="40">
        <v>54660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53"/>
      <c r="O18" s="53"/>
    </row>
    <row r="19" spans="1:15">
      <c r="A19" s="51" t="s">
        <v>153</v>
      </c>
      <c r="B19" s="36" t="s">
        <v>147</v>
      </c>
      <c r="C19" s="40">
        <v>129355</v>
      </c>
      <c r="D19" s="40">
        <v>129355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53"/>
      <c r="O19" s="53"/>
    </row>
    <row r="20" spans="1:15">
      <c r="A20" s="51" t="s">
        <v>155</v>
      </c>
      <c r="B20" s="36"/>
      <c r="C20" s="40">
        <v>55049100</v>
      </c>
      <c r="D20" s="40">
        <v>49545032.9</v>
      </c>
      <c r="E20" s="40">
        <v>0</v>
      </c>
      <c r="F20" s="40">
        <v>5210000</v>
      </c>
      <c r="G20" s="40">
        <v>0</v>
      </c>
      <c r="H20" s="40">
        <v>0</v>
      </c>
      <c r="I20" s="40">
        <v>0</v>
      </c>
      <c r="J20" s="40">
        <v>0</v>
      </c>
      <c r="K20" s="40">
        <v>244067.1</v>
      </c>
      <c r="L20" s="40">
        <v>50000</v>
      </c>
      <c r="M20" s="40">
        <v>0</v>
      </c>
      <c r="N20" s="53"/>
      <c r="O20" s="54"/>
    </row>
    <row r="21" spans="1:15">
      <c r="A21" s="51" t="s">
        <v>156</v>
      </c>
      <c r="B21" s="36"/>
      <c r="C21" s="40">
        <v>6450000</v>
      </c>
      <c r="D21" s="40">
        <v>6391243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58757</v>
      </c>
      <c r="L21" s="40">
        <v>0</v>
      </c>
      <c r="M21" s="40">
        <v>0</v>
      </c>
      <c r="N21" s="53"/>
      <c r="O21" s="54"/>
    </row>
    <row r="22" spans="1:15">
      <c r="A22" s="51" t="s">
        <v>157</v>
      </c>
      <c r="B22" s="36" t="s">
        <v>147</v>
      </c>
      <c r="C22" s="40">
        <v>60000</v>
      </c>
      <c r="D22" s="40">
        <v>60000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53"/>
      <c r="O22" s="53"/>
    </row>
    <row r="23" spans="1:15">
      <c r="A23" s="51" t="s">
        <v>158</v>
      </c>
      <c r="B23" s="36" t="s">
        <v>159</v>
      </c>
      <c r="C23" s="40">
        <v>848200</v>
      </c>
      <c r="D23" s="40">
        <v>848200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53"/>
      <c r="O23" s="53"/>
    </row>
    <row r="24" spans="1:15">
      <c r="A24" s="51" t="s">
        <v>160</v>
      </c>
      <c r="B24" s="36" t="s">
        <v>147</v>
      </c>
      <c r="C24" s="40">
        <v>160000</v>
      </c>
      <c r="D24" s="40">
        <v>160000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53"/>
      <c r="O24" s="53"/>
    </row>
    <row r="25" spans="1:15">
      <c r="A25" s="51" t="s">
        <v>161</v>
      </c>
      <c r="B25" s="36" t="s">
        <v>147</v>
      </c>
      <c r="C25" s="40">
        <v>100000</v>
      </c>
      <c r="D25" s="40">
        <v>100000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53"/>
      <c r="O25" s="53"/>
    </row>
    <row r="26" spans="1:15">
      <c r="A26" s="51" t="s">
        <v>162</v>
      </c>
      <c r="B26" s="36" t="s">
        <v>147</v>
      </c>
      <c r="C26" s="40">
        <v>1530000</v>
      </c>
      <c r="D26" s="40">
        <v>1530000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53"/>
      <c r="O26" s="53"/>
    </row>
    <row r="27" spans="1:15">
      <c r="A27" s="51" t="s">
        <v>163</v>
      </c>
      <c r="B27" s="36" t="s">
        <v>147</v>
      </c>
      <c r="C27" s="40">
        <v>60000</v>
      </c>
      <c r="D27" s="40">
        <v>60000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53"/>
      <c r="O27" s="53"/>
    </row>
    <row r="28" spans="1:15">
      <c r="A28" s="51" t="s">
        <v>164</v>
      </c>
      <c r="B28" s="36" t="s">
        <v>147</v>
      </c>
      <c r="C28" s="40">
        <v>120000</v>
      </c>
      <c r="D28" s="40">
        <v>120000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53"/>
      <c r="O28" s="53"/>
    </row>
    <row r="29" spans="1:15">
      <c r="A29" s="51" t="s">
        <v>165</v>
      </c>
      <c r="B29" s="36" t="s">
        <v>166</v>
      </c>
      <c r="C29" s="40">
        <v>1000000</v>
      </c>
      <c r="D29" s="40">
        <v>1000000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53"/>
      <c r="O29" s="53"/>
    </row>
    <row r="30" spans="1:15">
      <c r="A30" s="51" t="s">
        <v>167</v>
      </c>
      <c r="B30" s="36" t="s">
        <v>166</v>
      </c>
      <c r="C30" s="40">
        <v>2000000</v>
      </c>
      <c r="D30" s="40">
        <v>2000000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53"/>
      <c r="O30" s="53"/>
    </row>
    <row r="31" spans="1:15">
      <c r="A31" s="51" t="s">
        <v>168</v>
      </c>
      <c r="B31" s="36" t="s">
        <v>147</v>
      </c>
      <c r="C31" s="40">
        <v>55000</v>
      </c>
      <c r="D31" s="40">
        <v>55000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53"/>
      <c r="O31" s="53"/>
    </row>
    <row r="32" spans="1:15">
      <c r="A32" s="51" t="s">
        <v>169</v>
      </c>
      <c r="B32" s="36" t="s">
        <v>147</v>
      </c>
      <c r="C32" s="40">
        <v>200000</v>
      </c>
      <c r="D32" s="40">
        <v>200000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53"/>
      <c r="O32" s="53"/>
    </row>
    <row r="33" spans="1:15">
      <c r="A33" s="51" t="s">
        <v>170</v>
      </c>
      <c r="B33" s="36" t="s">
        <v>171</v>
      </c>
      <c r="C33" s="40">
        <v>100000</v>
      </c>
      <c r="D33" s="40">
        <v>41243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58757</v>
      </c>
      <c r="L33" s="40">
        <v>0</v>
      </c>
      <c r="M33" s="40">
        <v>0</v>
      </c>
      <c r="N33" s="53"/>
      <c r="O33" s="53"/>
    </row>
    <row r="34" spans="1:15">
      <c r="A34" s="51" t="s">
        <v>172</v>
      </c>
      <c r="B34" s="36" t="s">
        <v>147</v>
      </c>
      <c r="C34" s="40">
        <v>205000</v>
      </c>
      <c r="D34" s="40">
        <v>205000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53"/>
      <c r="O34" s="53"/>
    </row>
    <row r="35" spans="1:15">
      <c r="A35" s="51" t="s">
        <v>173</v>
      </c>
      <c r="B35" s="36" t="s">
        <v>174</v>
      </c>
      <c r="C35" s="40">
        <v>11800</v>
      </c>
      <c r="D35" s="40">
        <v>11800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53"/>
      <c r="O35" s="53"/>
    </row>
    <row r="36" spans="1:15">
      <c r="A36" s="51" t="s">
        <v>175</v>
      </c>
      <c r="B36" s="36"/>
      <c r="C36" s="40">
        <v>46019100</v>
      </c>
      <c r="D36" s="40">
        <v>40573789.9</v>
      </c>
      <c r="E36" s="40">
        <v>0</v>
      </c>
      <c r="F36" s="40">
        <v>5210000</v>
      </c>
      <c r="G36" s="40">
        <v>0</v>
      </c>
      <c r="H36" s="40">
        <v>0</v>
      </c>
      <c r="I36" s="40">
        <v>0</v>
      </c>
      <c r="J36" s="40">
        <v>0</v>
      </c>
      <c r="K36" s="40">
        <v>185310.1</v>
      </c>
      <c r="L36" s="40">
        <v>50000</v>
      </c>
      <c r="M36" s="40">
        <v>0</v>
      </c>
      <c r="N36" s="53"/>
      <c r="O36" s="54"/>
    </row>
    <row r="37" spans="1:15">
      <c r="A37" s="51" t="s">
        <v>176</v>
      </c>
      <c r="B37" s="36" t="s">
        <v>147</v>
      </c>
      <c r="C37" s="40">
        <v>320000</v>
      </c>
      <c r="D37" s="40">
        <v>320000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53"/>
      <c r="O37" s="53"/>
    </row>
    <row r="38" spans="1:15">
      <c r="A38" s="51" t="s">
        <v>177</v>
      </c>
      <c r="B38" s="36" t="s">
        <v>147</v>
      </c>
      <c r="C38" s="40">
        <v>18300000</v>
      </c>
      <c r="D38" s="40">
        <v>18290300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9700</v>
      </c>
      <c r="L38" s="40">
        <v>0</v>
      </c>
      <c r="M38" s="40">
        <v>0</v>
      </c>
      <c r="N38" s="53"/>
      <c r="O38" s="53"/>
    </row>
    <row r="39" spans="1:15">
      <c r="A39" s="51" t="s">
        <v>178</v>
      </c>
      <c r="B39" s="36" t="s">
        <v>147</v>
      </c>
      <c r="C39" s="40">
        <v>50000</v>
      </c>
      <c r="D39" s="40">
        <v>50000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53"/>
      <c r="O39" s="53"/>
    </row>
    <row r="40" spans="1:15">
      <c r="A40" s="51" t="s">
        <v>179</v>
      </c>
      <c r="B40" s="36" t="s">
        <v>171</v>
      </c>
      <c r="C40" s="40">
        <v>390000</v>
      </c>
      <c r="D40" s="40">
        <v>390000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53"/>
      <c r="O40" s="53"/>
    </row>
    <row r="41" spans="1:15">
      <c r="A41" s="51" t="s">
        <v>180</v>
      </c>
      <c r="B41" s="36" t="s">
        <v>147</v>
      </c>
      <c r="C41" s="40">
        <v>662500</v>
      </c>
      <c r="D41" s="40">
        <v>662500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53"/>
      <c r="O41" s="53"/>
    </row>
    <row r="42" spans="1:15">
      <c r="A42" s="51" t="s">
        <v>181</v>
      </c>
      <c r="B42" s="36" t="s">
        <v>147</v>
      </c>
      <c r="C42" s="40">
        <v>520000</v>
      </c>
      <c r="D42" s="40">
        <v>520000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53"/>
      <c r="O42" s="53"/>
    </row>
    <row r="43" spans="1:15">
      <c r="A43" s="51" t="s">
        <v>182</v>
      </c>
      <c r="B43" s="36" t="s">
        <v>183</v>
      </c>
      <c r="C43" s="40">
        <v>4120000</v>
      </c>
      <c r="D43" s="40">
        <v>3903458.74</v>
      </c>
      <c r="E43" s="40">
        <v>0</v>
      </c>
      <c r="F43" s="40">
        <v>130000</v>
      </c>
      <c r="G43" s="40">
        <v>0</v>
      </c>
      <c r="H43" s="40">
        <v>0</v>
      </c>
      <c r="I43" s="40">
        <v>0</v>
      </c>
      <c r="J43" s="40">
        <v>0</v>
      </c>
      <c r="K43" s="40">
        <v>86541.26</v>
      </c>
      <c r="L43" s="40">
        <v>0</v>
      </c>
      <c r="M43" s="40">
        <v>0</v>
      </c>
      <c r="N43" s="53"/>
      <c r="O43" s="53"/>
    </row>
    <row r="44" spans="1:15">
      <c r="A44" s="51" t="s">
        <v>184</v>
      </c>
      <c r="B44" s="36" t="s">
        <v>147</v>
      </c>
      <c r="C44" s="40">
        <v>300000</v>
      </c>
      <c r="D44" s="40">
        <v>300000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53"/>
      <c r="O44" s="53"/>
    </row>
    <row r="45" spans="1:15">
      <c r="A45" s="51" t="s">
        <v>185</v>
      </c>
      <c r="B45" s="36" t="s">
        <v>147</v>
      </c>
      <c r="C45" s="40">
        <v>85000</v>
      </c>
      <c r="D45" s="40">
        <v>85000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53"/>
      <c r="O45" s="53"/>
    </row>
    <row r="46" spans="1:15">
      <c r="A46" s="51" t="s">
        <v>186</v>
      </c>
      <c r="B46" s="36" t="s">
        <v>147</v>
      </c>
      <c r="C46" s="40">
        <v>544400</v>
      </c>
      <c r="D46" s="40">
        <v>544400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53"/>
      <c r="O46" s="53"/>
    </row>
    <row r="47" spans="1:15">
      <c r="A47" s="51" t="s">
        <v>187</v>
      </c>
      <c r="B47" s="36" t="s">
        <v>166</v>
      </c>
      <c r="C47" s="40">
        <v>782800</v>
      </c>
      <c r="D47" s="40">
        <v>682800</v>
      </c>
      <c r="E47" s="40">
        <v>0</v>
      </c>
      <c r="F47" s="40">
        <v>100000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3"/>
      <c r="O47" s="53"/>
    </row>
    <row r="48" spans="1:15">
      <c r="A48" s="51" t="s">
        <v>188</v>
      </c>
      <c r="B48" s="36" t="s">
        <v>166</v>
      </c>
      <c r="C48" s="40">
        <v>35000</v>
      </c>
      <c r="D48" s="40">
        <v>35000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53"/>
      <c r="O48" s="53"/>
    </row>
    <row r="49" spans="1:15">
      <c r="A49" s="51" t="s">
        <v>189</v>
      </c>
      <c r="B49" s="36" t="s">
        <v>166</v>
      </c>
      <c r="C49" s="40">
        <v>1300000</v>
      </c>
      <c r="D49" s="40">
        <v>1300000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53"/>
      <c r="O49" s="53"/>
    </row>
    <row r="50" spans="1:15">
      <c r="A50" s="51" t="s">
        <v>190</v>
      </c>
      <c r="B50" s="36" t="s">
        <v>166</v>
      </c>
      <c r="C50" s="40">
        <v>2000000</v>
      </c>
      <c r="D50" s="40">
        <v>2000000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53"/>
      <c r="O50" s="53"/>
    </row>
    <row r="51" ht="22.5" spans="1:15">
      <c r="A51" s="51" t="s">
        <v>191</v>
      </c>
      <c r="B51" s="36" t="s">
        <v>159</v>
      </c>
      <c r="C51" s="40">
        <v>229000</v>
      </c>
      <c r="D51" s="40">
        <v>229000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53"/>
      <c r="O51" s="53"/>
    </row>
    <row r="52" spans="1:15">
      <c r="A52" s="51" t="s">
        <v>192</v>
      </c>
      <c r="B52" s="36" t="s">
        <v>171</v>
      </c>
      <c r="C52" s="40">
        <v>190000</v>
      </c>
      <c r="D52" s="40">
        <v>118400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71600</v>
      </c>
      <c r="L52" s="40">
        <v>0</v>
      </c>
      <c r="M52" s="40">
        <v>0</v>
      </c>
      <c r="N52" s="53"/>
      <c r="O52" s="53"/>
    </row>
    <row r="53" spans="1:15">
      <c r="A53" s="51" t="s">
        <v>193</v>
      </c>
      <c r="B53" s="36" t="s">
        <v>147</v>
      </c>
      <c r="C53" s="40">
        <v>4500000</v>
      </c>
      <c r="D53" s="40">
        <v>2531.16</v>
      </c>
      <c r="E53" s="40">
        <v>0</v>
      </c>
      <c r="F53" s="40">
        <v>4480000</v>
      </c>
      <c r="G53" s="40">
        <v>0</v>
      </c>
      <c r="H53" s="40">
        <v>0</v>
      </c>
      <c r="I53" s="40">
        <v>0</v>
      </c>
      <c r="J53" s="40">
        <v>0</v>
      </c>
      <c r="K53" s="40">
        <v>17468.84</v>
      </c>
      <c r="L53" s="40">
        <v>0</v>
      </c>
      <c r="M53" s="40">
        <v>0</v>
      </c>
      <c r="N53" s="53"/>
      <c r="O53" s="53"/>
    </row>
    <row r="54" ht="22.5" spans="1:15">
      <c r="A54" s="51" t="s">
        <v>194</v>
      </c>
      <c r="B54" s="36" t="s">
        <v>147</v>
      </c>
      <c r="C54" s="40">
        <v>500000</v>
      </c>
      <c r="D54" s="40">
        <v>0</v>
      </c>
      <c r="E54" s="40">
        <v>0</v>
      </c>
      <c r="F54" s="40">
        <v>500000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53"/>
      <c r="O54" s="53"/>
    </row>
    <row r="55" ht="22.5" spans="1:15">
      <c r="A55" s="51" t="s">
        <v>195</v>
      </c>
      <c r="B55" s="36" t="s">
        <v>159</v>
      </c>
      <c r="C55" s="40">
        <v>40000</v>
      </c>
      <c r="D55" s="40">
        <v>40000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53"/>
      <c r="O55" s="53"/>
    </row>
    <row r="56" ht="22.5" spans="1:15">
      <c r="A56" s="51" t="s">
        <v>196</v>
      </c>
      <c r="B56" s="36" t="s">
        <v>197</v>
      </c>
      <c r="C56" s="40">
        <v>50000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50000</v>
      </c>
      <c r="M56" s="40">
        <v>0</v>
      </c>
      <c r="N56" s="53"/>
      <c r="O56" s="53"/>
    </row>
    <row r="57" ht="22.5" spans="1:15">
      <c r="A57" s="51" t="s">
        <v>198</v>
      </c>
      <c r="B57" s="36" t="s">
        <v>199</v>
      </c>
      <c r="C57" s="40">
        <v>3000000</v>
      </c>
      <c r="D57" s="40">
        <v>3000000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53"/>
      <c r="O57" s="53"/>
    </row>
    <row r="58" ht="22.5" spans="1:15">
      <c r="A58" s="51" t="s">
        <v>200</v>
      </c>
      <c r="B58" s="36" t="s">
        <v>159</v>
      </c>
      <c r="C58" s="40">
        <v>5000000</v>
      </c>
      <c r="D58" s="40">
        <v>5000000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53"/>
      <c r="O58" s="53"/>
    </row>
    <row r="59" spans="1:15">
      <c r="A59" s="51" t="s">
        <v>201</v>
      </c>
      <c r="B59" s="36" t="s">
        <v>147</v>
      </c>
      <c r="C59" s="40">
        <v>300000</v>
      </c>
      <c r="D59" s="40">
        <v>300000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53"/>
      <c r="O59" s="53"/>
    </row>
    <row r="60" spans="1:15">
      <c r="A60" s="51" t="s">
        <v>202</v>
      </c>
      <c r="B60" s="36" t="s">
        <v>159</v>
      </c>
      <c r="C60" s="40">
        <v>1050400</v>
      </c>
      <c r="D60" s="40">
        <v>1050400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53"/>
      <c r="O60" s="53"/>
    </row>
    <row r="61" spans="1:15">
      <c r="A61" s="51" t="s">
        <v>203</v>
      </c>
      <c r="B61" s="36" t="s">
        <v>199</v>
      </c>
      <c r="C61" s="40">
        <v>300000</v>
      </c>
      <c r="D61" s="40">
        <v>300000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53"/>
      <c r="O61" s="53"/>
    </row>
    <row r="62" spans="1:15">
      <c r="A62" s="51" t="s">
        <v>204</v>
      </c>
      <c r="B62" s="36" t="s">
        <v>147</v>
      </c>
      <c r="C62" s="40">
        <v>1450000</v>
      </c>
      <c r="D62" s="40">
        <v>1450000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53"/>
      <c r="O62" s="53"/>
    </row>
    <row r="63" spans="1:15">
      <c r="A63" s="51" t="s">
        <v>205</v>
      </c>
      <c r="B63" s="36"/>
      <c r="C63" s="40">
        <v>2580000</v>
      </c>
      <c r="D63" s="40">
        <v>2580000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53"/>
      <c r="O63" s="54"/>
    </row>
    <row r="64" spans="1:15">
      <c r="A64" s="51" t="s">
        <v>206</v>
      </c>
      <c r="B64" s="36" t="s">
        <v>166</v>
      </c>
      <c r="C64" s="40">
        <v>1550000</v>
      </c>
      <c r="D64" s="40">
        <v>1550000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53"/>
      <c r="O64" s="53"/>
    </row>
    <row r="65" spans="1:15">
      <c r="A65" s="51" t="s">
        <v>207</v>
      </c>
      <c r="B65" s="36" t="s">
        <v>166</v>
      </c>
      <c r="C65" s="40">
        <v>730000</v>
      </c>
      <c r="D65" s="40">
        <v>730000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53"/>
      <c r="O65" s="53"/>
    </row>
    <row r="66" ht="22.5" spans="1:15">
      <c r="A66" s="51" t="s">
        <v>208</v>
      </c>
      <c r="B66" s="36" t="s">
        <v>147</v>
      </c>
      <c r="C66" s="40">
        <v>300000</v>
      </c>
      <c r="D66" s="40">
        <v>300000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53"/>
      <c r="O66" s="53"/>
    </row>
    <row r="67" spans="1:15">
      <c r="A67" s="51" t="s">
        <v>209</v>
      </c>
      <c r="B67" s="36"/>
      <c r="C67" s="40">
        <v>7650278.24</v>
      </c>
      <c r="D67" s="40">
        <v>7650278.24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53">
        <v>119004</v>
      </c>
      <c r="O67" s="54"/>
    </row>
    <row r="68" spans="1:15">
      <c r="A68" s="51" t="s">
        <v>143</v>
      </c>
      <c r="B68" s="36"/>
      <c r="C68" s="40">
        <v>4060278.24</v>
      </c>
      <c r="D68" s="40">
        <v>4060278.24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53"/>
      <c r="O68" s="54"/>
    </row>
    <row r="69" spans="1:15">
      <c r="A69" s="51" t="s">
        <v>144</v>
      </c>
      <c r="B69" s="36"/>
      <c r="C69" s="40">
        <v>3446763.24</v>
      </c>
      <c r="D69" s="40">
        <v>3446763.24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53"/>
      <c r="O69" s="54"/>
    </row>
    <row r="70" spans="1:15">
      <c r="A70" s="51" t="s">
        <v>145</v>
      </c>
      <c r="B70" s="36" t="s">
        <v>210</v>
      </c>
      <c r="C70" s="40">
        <v>3060417</v>
      </c>
      <c r="D70" s="40">
        <v>3060417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53"/>
      <c r="O70" s="53"/>
    </row>
    <row r="71" spans="1:15">
      <c r="A71" s="51" t="s">
        <v>145</v>
      </c>
      <c r="B71" s="36" t="s">
        <v>148</v>
      </c>
      <c r="C71" s="40">
        <v>257564.16</v>
      </c>
      <c r="D71" s="40">
        <v>257564.16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53"/>
      <c r="O71" s="53"/>
    </row>
    <row r="72" spans="1:15">
      <c r="A72" s="51" t="s">
        <v>145</v>
      </c>
      <c r="B72" s="36" t="s">
        <v>149</v>
      </c>
      <c r="C72" s="40">
        <v>128782.08</v>
      </c>
      <c r="D72" s="40">
        <v>128782.08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53"/>
      <c r="O72" s="53"/>
    </row>
    <row r="73" spans="1:15">
      <c r="A73" s="51" t="s">
        <v>150</v>
      </c>
      <c r="B73" s="36"/>
      <c r="C73" s="40">
        <v>547900</v>
      </c>
      <c r="D73" s="40">
        <v>547900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53"/>
      <c r="O73" s="54"/>
    </row>
    <row r="74" spans="1:15">
      <c r="A74" s="51" t="s">
        <v>151</v>
      </c>
      <c r="B74" s="36" t="s">
        <v>210</v>
      </c>
      <c r="C74" s="40">
        <v>547900</v>
      </c>
      <c r="D74" s="40">
        <v>547900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53"/>
      <c r="O74" s="53"/>
    </row>
    <row r="75" spans="1:15">
      <c r="A75" s="51" t="s">
        <v>152</v>
      </c>
      <c r="B75" s="36"/>
      <c r="C75" s="40">
        <v>65615</v>
      </c>
      <c r="D75" s="40">
        <v>65615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53"/>
      <c r="O75" s="54"/>
    </row>
    <row r="76" spans="1:15">
      <c r="A76" s="51" t="s">
        <v>153</v>
      </c>
      <c r="B76" s="36" t="s">
        <v>210</v>
      </c>
      <c r="C76" s="40">
        <v>65615</v>
      </c>
      <c r="D76" s="40">
        <v>65615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53"/>
      <c r="O76" s="53"/>
    </row>
    <row r="77" spans="1:15">
      <c r="A77" s="51" t="s">
        <v>155</v>
      </c>
      <c r="B77" s="36"/>
      <c r="C77" s="40">
        <v>3590000</v>
      </c>
      <c r="D77" s="40">
        <v>3590000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53"/>
      <c r="O77" s="54"/>
    </row>
    <row r="78" spans="1:15">
      <c r="A78" s="51" t="s">
        <v>156</v>
      </c>
      <c r="B78" s="36"/>
      <c r="C78" s="40">
        <v>220000</v>
      </c>
      <c r="D78" s="40">
        <v>220000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53"/>
      <c r="O78" s="54"/>
    </row>
    <row r="79" spans="1:15">
      <c r="A79" s="51" t="s">
        <v>211</v>
      </c>
      <c r="B79" s="36" t="s">
        <v>210</v>
      </c>
      <c r="C79" s="40">
        <v>40000</v>
      </c>
      <c r="D79" s="40">
        <v>40000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53"/>
      <c r="O79" s="53"/>
    </row>
    <row r="80" spans="1:15">
      <c r="A80" s="51" t="s">
        <v>212</v>
      </c>
      <c r="B80" s="36" t="s">
        <v>210</v>
      </c>
      <c r="C80" s="40">
        <v>30000</v>
      </c>
      <c r="D80" s="40">
        <v>30000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53"/>
      <c r="O80" s="53"/>
    </row>
    <row r="81" spans="1:15">
      <c r="A81" s="51" t="s">
        <v>213</v>
      </c>
      <c r="B81" s="36" t="s">
        <v>210</v>
      </c>
      <c r="C81" s="40">
        <v>150000</v>
      </c>
      <c r="D81" s="40">
        <v>150000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53"/>
      <c r="O81" s="53"/>
    </row>
    <row r="82" spans="1:15">
      <c r="A82" s="51" t="s">
        <v>175</v>
      </c>
      <c r="B82" s="36"/>
      <c r="C82" s="40">
        <v>1870000</v>
      </c>
      <c r="D82" s="40">
        <v>1870000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53"/>
      <c r="O82" s="54"/>
    </row>
    <row r="83" spans="1:15">
      <c r="A83" s="51" t="s">
        <v>214</v>
      </c>
      <c r="B83" s="36" t="s">
        <v>210</v>
      </c>
      <c r="C83" s="40">
        <v>20000</v>
      </c>
      <c r="D83" s="40">
        <v>20000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53"/>
      <c r="O83" s="53"/>
    </row>
    <row r="84" spans="1:15">
      <c r="A84" s="51" t="s">
        <v>215</v>
      </c>
      <c r="B84" s="36" t="s">
        <v>210</v>
      </c>
      <c r="C84" s="40">
        <v>40000</v>
      </c>
      <c r="D84" s="40">
        <v>40000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53"/>
      <c r="O84" s="53"/>
    </row>
    <row r="85" spans="1:15">
      <c r="A85" s="51" t="s">
        <v>216</v>
      </c>
      <c r="B85" s="36" t="s">
        <v>210</v>
      </c>
      <c r="C85" s="40">
        <v>1000000</v>
      </c>
      <c r="D85" s="40">
        <v>1000000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53"/>
      <c r="O85" s="53"/>
    </row>
    <row r="86" spans="1:15">
      <c r="A86" s="51" t="s">
        <v>217</v>
      </c>
      <c r="B86" s="36" t="s">
        <v>210</v>
      </c>
      <c r="C86" s="40">
        <v>810000</v>
      </c>
      <c r="D86" s="40">
        <v>810000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53"/>
      <c r="O86" s="53"/>
    </row>
    <row r="87" spans="1:15">
      <c r="A87" s="51" t="s">
        <v>205</v>
      </c>
      <c r="B87" s="36"/>
      <c r="C87" s="40">
        <v>1500000</v>
      </c>
      <c r="D87" s="40">
        <v>1500000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53"/>
      <c r="O87" s="54"/>
    </row>
    <row r="88" spans="1:15">
      <c r="A88" s="51" t="s">
        <v>218</v>
      </c>
      <c r="B88" s="36" t="s">
        <v>210</v>
      </c>
      <c r="C88" s="40">
        <v>1500000</v>
      </c>
      <c r="D88" s="40">
        <v>1500000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53"/>
      <c r="O88" s="53"/>
    </row>
    <row r="89" spans="1:15">
      <c r="A89" s="51" t="s">
        <v>219</v>
      </c>
      <c r="B89" s="36"/>
      <c r="C89" s="40">
        <v>6722839.84</v>
      </c>
      <c r="D89" s="40">
        <v>6722839.84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53">
        <v>119005</v>
      </c>
      <c r="O89" s="54"/>
    </row>
    <row r="90" spans="1:15">
      <c r="A90" s="51" t="s">
        <v>143</v>
      </c>
      <c r="B90" s="36"/>
      <c r="C90" s="40">
        <v>4332839.84</v>
      </c>
      <c r="D90" s="40">
        <v>4332839.84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53"/>
      <c r="O90" s="54"/>
    </row>
    <row r="91" spans="1:15">
      <c r="A91" s="51" t="s">
        <v>144</v>
      </c>
      <c r="B91" s="36"/>
      <c r="C91" s="40">
        <v>3554439.84</v>
      </c>
      <c r="D91" s="40">
        <v>3554439.84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53"/>
      <c r="O91" s="54"/>
    </row>
    <row r="92" spans="1:15">
      <c r="A92" s="51" t="s">
        <v>145</v>
      </c>
      <c r="B92" s="36" t="s">
        <v>220</v>
      </c>
      <c r="C92" s="40">
        <v>3163284</v>
      </c>
      <c r="D92" s="40">
        <v>3163284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53"/>
      <c r="O92" s="53"/>
    </row>
    <row r="93" spans="1:15">
      <c r="A93" s="51" t="s">
        <v>145</v>
      </c>
      <c r="B93" s="36" t="s">
        <v>148</v>
      </c>
      <c r="C93" s="40">
        <v>260770.56</v>
      </c>
      <c r="D93" s="40">
        <v>260770.56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53"/>
      <c r="O93" s="53"/>
    </row>
    <row r="94" spans="1:15">
      <c r="A94" s="51" t="s">
        <v>145</v>
      </c>
      <c r="B94" s="36" t="s">
        <v>149</v>
      </c>
      <c r="C94" s="40">
        <v>130385.28</v>
      </c>
      <c r="D94" s="40">
        <v>130385.28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53"/>
      <c r="O94" s="53"/>
    </row>
    <row r="95" spans="1:15">
      <c r="A95" s="51" t="s">
        <v>150</v>
      </c>
      <c r="B95" s="36"/>
      <c r="C95" s="40">
        <v>603200</v>
      </c>
      <c r="D95" s="40">
        <v>603200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53"/>
      <c r="O95" s="54"/>
    </row>
    <row r="96" spans="1:15">
      <c r="A96" s="51" t="s">
        <v>151</v>
      </c>
      <c r="B96" s="36" t="s">
        <v>220</v>
      </c>
      <c r="C96" s="40">
        <v>603200</v>
      </c>
      <c r="D96" s="40">
        <v>603200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53"/>
      <c r="O96" s="53"/>
    </row>
    <row r="97" spans="1:15">
      <c r="A97" s="51" t="s">
        <v>152</v>
      </c>
      <c r="B97" s="36"/>
      <c r="C97" s="40">
        <v>175200</v>
      </c>
      <c r="D97" s="40">
        <v>175200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53"/>
      <c r="O97" s="54"/>
    </row>
    <row r="98" spans="1:15">
      <c r="A98" s="51" t="s">
        <v>153</v>
      </c>
      <c r="B98" s="36" t="s">
        <v>220</v>
      </c>
      <c r="C98" s="40">
        <v>175200</v>
      </c>
      <c r="D98" s="40">
        <v>175200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53"/>
      <c r="O98" s="53"/>
    </row>
    <row r="99" spans="1:15">
      <c r="A99" s="51" t="s">
        <v>155</v>
      </c>
      <c r="B99" s="36"/>
      <c r="C99" s="40">
        <v>2390000</v>
      </c>
      <c r="D99" s="40">
        <v>2390000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53"/>
      <c r="O99" s="54"/>
    </row>
    <row r="100" spans="1:15">
      <c r="A100" s="51" t="s">
        <v>156</v>
      </c>
      <c r="B100" s="36"/>
      <c r="C100" s="40">
        <v>650000</v>
      </c>
      <c r="D100" s="40">
        <v>650000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53"/>
      <c r="O100" s="54"/>
    </row>
    <row r="101" spans="1:15">
      <c r="A101" s="51" t="s">
        <v>221</v>
      </c>
      <c r="B101" s="36" t="s">
        <v>220</v>
      </c>
      <c r="C101" s="40">
        <v>80000</v>
      </c>
      <c r="D101" s="40">
        <v>80000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53"/>
      <c r="O101" s="53"/>
    </row>
    <row r="102" spans="1:15">
      <c r="A102" s="51" t="s">
        <v>222</v>
      </c>
      <c r="B102" s="36" t="s">
        <v>220</v>
      </c>
      <c r="C102" s="40">
        <v>370000</v>
      </c>
      <c r="D102" s="40">
        <v>370000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53"/>
      <c r="O102" s="53"/>
    </row>
    <row r="103" spans="1:15">
      <c r="A103" s="51" t="s">
        <v>223</v>
      </c>
      <c r="B103" s="36" t="s">
        <v>220</v>
      </c>
      <c r="C103" s="40">
        <v>200000</v>
      </c>
      <c r="D103" s="40">
        <v>200000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53"/>
      <c r="O103" s="53"/>
    </row>
    <row r="104" spans="1:15">
      <c r="A104" s="51" t="s">
        <v>175</v>
      </c>
      <c r="B104" s="36"/>
      <c r="C104" s="40">
        <v>1740000</v>
      </c>
      <c r="D104" s="40">
        <v>1740000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53"/>
      <c r="O104" s="54"/>
    </row>
    <row r="105" spans="1:15">
      <c r="A105" s="51" t="s">
        <v>224</v>
      </c>
      <c r="B105" s="36" t="s">
        <v>220</v>
      </c>
      <c r="C105" s="40">
        <v>430000</v>
      </c>
      <c r="D105" s="40">
        <v>430000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53"/>
      <c r="O105" s="53"/>
    </row>
    <row r="106" ht="22.5" spans="1:15">
      <c r="A106" s="51" t="s">
        <v>225</v>
      </c>
      <c r="B106" s="36" t="s">
        <v>220</v>
      </c>
      <c r="C106" s="40">
        <v>800000</v>
      </c>
      <c r="D106" s="40">
        <v>800000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53"/>
      <c r="O106" s="53"/>
    </row>
    <row r="107" spans="1:15">
      <c r="A107" s="51" t="s">
        <v>226</v>
      </c>
      <c r="B107" s="36" t="s">
        <v>220</v>
      </c>
      <c r="C107" s="40">
        <v>100000</v>
      </c>
      <c r="D107" s="40">
        <v>100000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53"/>
      <c r="O107" s="53"/>
    </row>
    <row r="108" spans="1:15">
      <c r="A108" s="51" t="s">
        <v>227</v>
      </c>
      <c r="B108" s="36" t="s">
        <v>220</v>
      </c>
      <c r="C108" s="40">
        <v>410000</v>
      </c>
      <c r="D108" s="40">
        <v>410000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53"/>
      <c r="O108" s="53"/>
    </row>
    <row r="109" spans="1:15">
      <c r="A109" s="51" t="s">
        <v>228</v>
      </c>
      <c r="B109" s="36"/>
      <c r="C109" s="40">
        <v>3929168.48</v>
      </c>
      <c r="D109" s="40">
        <v>3929168.48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53">
        <v>119006</v>
      </c>
      <c r="O109" s="54"/>
    </row>
    <row r="110" spans="1:15">
      <c r="A110" s="51" t="s">
        <v>143</v>
      </c>
      <c r="B110" s="36"/>
      <c r="C110" s="40">
        <v>3529168.48</v>
      </c>
      <c r="D110" s="40">
        <v>3529168.48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53"/>
      <c r="O110" s="54"/>
    </row>
    <row r="111" spans="1:15">
      <c r="A111" s="51" t="s">
        <v>144</v>
      </c>
      <c r="B111" s="36"/>
      <c r="C111" s="40">
        <v>2921143.48</v>
      </c>
      <c r="D111" s="40">
        <v>2921143.48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53"/>
      <c r="O111" s="54"/>
    </row>
    <row r="112" spans="1:15">
      <c r="A112" s="51" t="s">
        <v>145</v>
      </c>
      <c r="B112" s="36" t="s">
        <v>146</v>
      </c>
      <c r="C112" s="40">
        <v>2610787</v>
      </c>
      <c r="D112" s="40">
        <v>2610787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53"/>
      <c r="O112" s="53"/>
    </row>
    <row r="113" spans="1:15">
      <c r="A113" s="51" t="s">
        <v>145</v>
      </c>
      <c r="B113" s="36" t="s">
        <v>148</v>
      </c>
      <c r="C113" s="40">
        <v>206904.32</v>
      </c>
      <c r="D113" s="40">
        <v>206904.32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53"/>
      <c r="O113" s="53"/>
    </row>
    <row r="114" spans="1:15">
      <c r="A114" s="51" t="s">
        <v>145</v>
      </c>
      <c r="B114" s="36" t="s">
        <v>149</v>
      </c>
      <c r="C114" s="40">
        <v>103452.16</v>
      </c>
      <c r="D114" s="40">
        <v>103452.16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53"/>
      <c r="O114" s="53"/>
    </row>
    <row r="115" spans="1:15">
      <c r="A115" s="51" t="s">
        <v>150</v>
      </c>
      <c r="B115" s="36"/>
      <c r="C115" s="40">
        <v>576280</v>
      </c>
      <c r="D115" s="40">
        <v>576280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53"/>
      <c r="O115" s="54"/>
    </row>
    <row r="116" spans="1:15">
      <c r="A116" s="51" t="s">
        <v>151</v>
      </c>
      <c r="B116" s="36" t="s">
        <v>174</v>
      </c>
      <c r="C116" s="40">
        <v>9900</v>
      </c>
      <c r="D116" s="40">
        <v>9900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53"/>
      <c r="O116" s="53"/>
    </row>
    <row r="117" spans="1:15">
      <c r="A117" s="51" t="s">
        <v>151</v>
      </c>
      <c r="B117" s="36" t="s">
        <v>146</v>
      </c>
      <c r="C117" s="40">
        <v>566380</v>
      </c>
      <c r="D117" s="40">
        <v>566380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53"/>
      <c r="O117" s="53"/>
    </row>
    <row r="118" spans="1:15">
      <c r="A118" s="51" t="s">
        <v>152</v>
      </c>
      <c r="B118" s="36"/>
      <c r="C118" s="40">
        <v>31745</v>
      </c>
      <c r="D118" s="40">
        <v>31745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53"/>
      <c r="O118" s="54"/>
    </row>
    <row r="119" spans="1:15">
      <c r="A119" s="51" t="s">
        <v>153</v>
      </c>
      <c r="B119" s="36" t="s">
        <v>174</v>
      </c>
      <c r="C119" s="40">
        <v>5965</v>
      </c>
      <c r="D119" s="40">
        <v>5965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53"/>
      <c r="O119" s="53"/>
    </row>
    <row r="120" spans="1:15">
      <c r="A120" s="51" t="s">
        <v>153</v>
      </c>
      <c r="B120" s="36" t="s">
        <v>146</v>
      </c>
      <c r="C120" s="40">
        <v>25780</v>
      </c>
      <c r="D120" s="40">
        <v>25780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53"/>
      <c r="O120" s="53"/>
    </row>
    <row r="121" spans="1:15">
      <c r="A121" s="51" t="s">
        <v>155</v>
      </c>
      <c r="B121" s="36"/>
      <c r="C121" s="40">
        <v>400000</v>
      </c>
      <c r="D121" s="40">
        <v>400000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53"/>
      <c r="O121" s="54"/>
    </row>
    <row r="122" spans="1:15">
      <c r="A122" s="51" t="s">
        <v>156</v>
      </c>
      <c r="B122" s="36"/>
      <c r="C122" s="40">
        <v>400000</v>
      </c>
      <c r="D122" s="40">
        <v>400000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53"/>
      <c r="O122" s="54"/>
    </row>
    <row r="123" spans="1:15">
      <c r="A123" s="51" t="s">
        <v>229</v>
      </c>
      <c r="B123" s="36" t="s">
        <v>174</v>
      </c>
      <c r="C123" s="40">
        <v>23400</v>
      </c>
      <c r="D123" s="40">
        <v>23400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53"/>
      <c r="O123" s="53"/>
    </row>
    <row r="124" spans="1:15">
      <c r="A124" s="51" t="s">
        <v>230</v>
      </c>
      <c r="B124" s="36" t="s">
        <v>174</v>
      </c>
      <c r="C124" s="40">
        <v>5600</v>
      </c>
      <c r="D124" s="40">
        <v>5600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53"/>
      <c r="O124" s="53"/>
    </row>
    <row r="125" spans="1:15">
      <c r="A125" s="51" t="s">
        <v>172</v>
      </c>
      <c r="B125" s="36" t="s">
        <v>174</v>
      </c>
      <c r="C125" s="40">
        <v>20000</v>
      </c>
      <c r="D125" s="40">
        <v>20000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53"/>
      <c r="O125" s="53"/>
    </row>
    <row r="126" spans="1:15">
      <c r="A126" s="51" t="s">
        <v>231</v>
      </c>
      <c r="B126" s="36" t="s">
        <v>174</v>
      </c>
      <c r="C126" s="40">
        <v>351000</v>
      </c>
      <c r="D126" s="40">
        <v>351000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53"/>
      <c r="O126" s="53"/>
    </row>
  </sheetData>
  <mergeCells count="1"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workbookViewId="0">
      <selection activeCell="A1" sqref="A1:Q2"/>
    </sheetView>
  </sheetViews>
  <sheetFormatPr defaultColWidth="9" defaultRowHeight="11.25"/>
  <cols>
    <col min="1" max="1" width="27.5" style="30" customWidth="1"/>
    <col min="2" max="2" width="16" style="30" customWidth="1"/>
    <col min="3" max="3" width="13.375" style="30" customWidth="1"/>
    <col min="4" max="4" width="8.125" style="30" customWidth="1"/>
    <col min="5" max="5" width="9.375" style="30" customWidth="1"/>
    <col min="6" max="6" width="5.875" style="30" customWidth="1"/>
    <col min="7" max="7" width="6.375" style="30" customWidth="1"/>
    <col min="8" max="8" width="10.875" style="30" customWidth="1"/>
    <col min="9" max="9" width="11.75" style="30" customWidth="1"/>
    <col min="10" max="10" width="11.5" style="30" customWidth="1"/>
    <col min="11" max="11" width="9.375" style="30" customWidth="1"/>
    <col min="12" max="12" width="9.875" style="30" customWidth="1"/>
    <col min="13" max="13" width="11.5" style="30" customWidth="1"/>
    <col min="14" max="14" width="9.625" style="30" customWidth="1"/>
    <col min="15" max="15" width="9.75" style="30" customWidth="1"/>
    <col min="16" max="16" width="8.875" style="30" customWidth="1"/>
    <col min="17" max="17" width="10.75" style="30" customWidth="1"/>
    <col min="18" max="18" width="10.125" style="30" customWidth="1"/>
    <col min="19" max="16384" width="9" style="30"/>
  </cols>
  <sheetData>
    <row r="1" spans="1:17">
      <c r="A1" s="31" t="s">
        <v>232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>
      <c r="A3" s="32"/>
      <c r="J3" s="41"/>
      <c r="K3" s="41"/>
      <c r="L3" s="41"/>
      <c r="M3" s="41"/>
      <c r="N3" s="41"/>
      <c r="O3" s="41"/>
      <c r="P3" s="41"/>
      <c r="Q3" s="42" t="s">
        <v>2</v>
      </c>
    </row>
    <row r="4" ht="22.5" spans="1:17">
      <c r="A4" s="33" t="s">
        <v>233</v>
      </c>
      <c r="B4" s="33" t="s">
        <v>234</v>
      </c>
      <c r="C4" s="33" t="s">
        <v>235</v>
      </c>
      <c r="D4" s="33" t="s">
        <v>236</v>
      </c>
      <c r="E4" s="34" t="s">
        <v>237</v>
      </c>
      <c r="F4" s="33" t="s">
        <v>238</v>
      </c>
      <c r="G4" s="34" t="s">
        <v>239</v>
      </c>
      <c r="H4" s="34" t="s">
        <v>240</v>
      </c>
      <c r="I4" s="33" t="s">
        <v>139</v>
      </c>
      <c r="J4" s="34" t="s">
        <v>124</v>
      </c>
      <c r="K4" s="34" t="s">
        <v>125</v>
      </c>
      <c r="L4" s="34" t="s">
        <v>11</v>
      </c>
      <c r="M4" s="34" t="s">
        <v>13</v>
      </c>
      <c r="N4" s="34" t="s">
        <v>15</v>
      </c>
      <c r="O4" s="34" t="s">
        <v>17</v>
      </c>
      <c r="P4" s="34" t="s">
        <v>30</v>
      </c>
      <c r="Q4" s="34" t="s">
        <v>31</v>
      </c>
    </row>
    <row r="5" spans="1:18">
      <c r="A5" s="35" t="s">
        <v>141</v>
      </c>
      <c r="B5" s="36"/>
      <c r="C5" s="36"/>
      <c r="D5" s="36"/>
      <c r="E5" s="36"/>
      <c r="F5" s="36"/>
      <c r="G5" s="36"/>
      <c r="H5" s="36"/>
      <c r="I5" s="40">
        <v>4029140</v>
      </c>
      <c r="J5" s="40">
        <v>4029140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3">
        <v>119</v>
      </c>
    </row>
    <row r="6" ht="22.5" spans="1:18">
      <c r="A6" s="35" t="s">
        <v>142</v>
      </c>
      <c r="B6" s="36"/>
      <c r="C6" s="36"/>
      <c r="D6" s="36"/>
      <c r="E6" s="36"/>
      <c r="F6" s="36"/>
      <c r="G6" s="36"/>
      <c r="H6" s="36"/>
      <c r="I6" s="40">
        <v>2895940</v>
      </c>
      <c r="J6" s="40">
        <v>2895940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3" t="s">
        <v>241</v>
      </c>
    </row>
    <row r="7" spans="1:18">
      <c r="A7" s="35" t="s">
        <v>242</v>
      </c>
      <c r="B7" s="36"/>
      <c r="C7" s="36"/>
      <c r="D7" s="36"/>
      <c r="E7" s="36"/>
      <c r="F7" s="36"/>
      <c r="G7" s="36"/>
      <c r="H7" s="37"/>
      <c r="I7" s="40">
        <v>320000</v>
      </c>
      <c r="J7" s="40">
        <v>320000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4"/>
    </row>
    <row r="8" spans="1:18">
      <c r="A8" s="35" t="s">
        <v>243</v>
      </c>
      <c r="B8" s="38" t="s">
        <v>244</v>
      </c>
      <c r="C8" s="38" t="s">
        <v>245</v>
      </c>
      <c r="D8" s="39" t="s">
        <v>246</v>
      </c>
      <c r="E8" s="39"/>
      <c r="F8" s="39" t="s">
        <v>247</v>
      </c>
      <c r="G8" s="39" t="s">
        <v>248</v>
      </c>
      <c r="H8" s="40">
        <v>160000</v>
      </c>
      <c r="I8" s="40">
        <v>320000</v>
      </c>
      <c r="J8" s="40">
        <v>320000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5"/>
    </row>
    <row r="9" ht="22.5" spans="1:18">
      <c r="A9" s="35" t="s">
        <v>249</v>
      </c>
      <c r="B9" s="36"/>
      <c r="C9" s="36"/>
      <c r="D9" s="36"/>
      <c r="E9" s="36"/>
      <c r="F9" s="36"/>
      <c r="G9" s="36"/>
      <c r="H9" s="37"/>
      <c r="I9" s="40">
        <v>300000</v>
      </c>
      <c r="J9" s="40">
        <v>300000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4"/>
    </row>
    <row r="10" ht="22.5" spans="1:18">
      <c r="A10" s="35" t="s">
        <v>250</v>
      </c>
      <c r="B10" s="38" t="s">
        <v>251</v>
      </c>
      <c r="C10" s="38" t="s">
        <v>252</v>
      </c>
      <c r="D10" s="39" t="s">
        <v>246</v>
      </c>
      <c r="E10" s="39"/>
      <c r="F10" s="39" t="s">
        <v>253</v>
      </c>
      <c r="G10" s="39" t="s">
        <v>248</v>
      </c>
      <c r="H10" s="40">
        <v>300000</v>
      </c>
      <c r="I10" s="40">
        <v>300000</v>
      </c>
      <c r="J10" s="40">
        <v>300000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5"/>
    </row>
    <row r="11" spans="1:18">
      <c r="A11" s="35" t="s">
        <v>254</v>
      </c>
      <c r="B11" s="36"/>
      <c r="C11" s="36"/>
      <c r="D11" s="36"/>
      <c r="E11" s="36"/>
      <c r="F11" s="36"/>
      <c r="G11" s="36"/>
      <c r="H11" s="37"/>
      <c r="I11" s="40">
        <v>1400000</v>
      </c>
      <c r="J11" s="40">
        <v>1400000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4"/>
    </row>
    <row r="12" ht="22.5" spans="1:18">
      <c r="A12" s="35" t="s">
        <v>255</v>
      </c>
      <c r="B12" s="38" t="s">
        <v>256</v>
      </c>
      <c r="C12" s="38" t="s">
        <v>257</v>
      </c>
      <c r="D12" s="39" t="s">
        <v>246</v>
      </c>
      <c r="E12" s="39"/>
      <c r="F12" s="39" t="s">
        <v>253</v>
      </c>
      <c r="G12" s="39" t="s">
        <v>258</v>
      </c>
      <c r="H12" s="40">
        <v>800000</v>
      </c>
      <c r="I12" s="40">
        <v>800000</v>
      </c>
      <c r="J12" s="40">
        <v>800000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5"/>
    </row>
    <row r="13" ht="22.5" spans="1:18">
      <c r="A13" s="35" t="s">
        <v>259</v>
      </c>
      <c r="B13" s="38" t="s">
        <v>260</v>
      </c>
      <c r="C13" s="38" t="s">
        <v>257</v>
      </c>
      <c r="D13" s="39" t="s">
        <v>246</v>
      </c>
      <c r="E13" s="39"/>
      <c r="F13" s="39" t="s">
        <v>253</v>
      </c>
      <c r="G13" s="39" t="s">
        <v>261</v>
      </c>
      <c r="H13" s="40">
        <v>600000</v>
      </c>
      <c r="I13" s="40">
        <v>600000</v>
      </c>
      <c r="J13" s="40">
        <v>600000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5"/>
    </row>
    <row r="14" spans="1:18">
      <c r="A14" s="35" t="s">
        <v>262</v>
      </c>
      <c r="B14" s="36"/>
      <c r="C14" s="36"/>
      <c r="D14" s="36"/>
      <c r="E14" s="36"/>
      <c r="F14" s="36"/>
      <c r="G14" s="36"/>
      <c r="H14" s="37"/>
      <c r="I14" s="40">
        <v>520000</v>
      </c>
      <c r="J14" s="40">
        <v>520000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4"/>
    </row>
    <row r="15" ht="22.5" spans="1:18">
      <c r="A15" s="35" t="s">
        <v>263</v>
      </c>
      <c r="B15" s="38" t="s">
        <v>264</v>
      </c>
      <c r="C15" s="38" t="s">
        <v>257</v>
      </c>
      <c r="D15" s="39" t="s">
        <v>246</v>
      </c>
      <c r="E15" s="39"/>
      <c r="F15" s="39" t="s">
        <v>265</v>
      </c>
      <c r="G15" s="39" t="s">
        <v>261</v>
      </c>
      <c r="H15" s="40">
        <v>6500</v>
      </c>
      <c r="I15" s="40">
        <v>520000</v>
      </c>
      <c r="J15" s="40">
        <v>520000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5"/>
    </row>
    <row r="16" spans="1:18">
      <c r="A16" s="35" t="s">
        <v>266</v>
      </c>
      <c r="B16" s="36"/>
      <c r="C16" s="36"/>
      <c r="D16" s="36"/>
      <c r="E16" s="36"/>
      <c r="F16" s="36"/>
      <c r="G16" s="36"/>
      <c r="H16" s="37"/>
      <c r="I16" s="40">
        <v>300000</v>
      </c>
      <c r="J16" s="40">
        <v>300000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4"/>
    </row>
    <row r="17" spans="1:18">
      <c r="A17" s="35" t="s">
        <v>267</v>
      </c>
      <c r="B17" s="38" t="s">
        <v>268</v>
      </c>
      <c r="C17" s="38" t="s">
        <v>269</v>
      </c>
      <c r="D17" s="39" t="s">
        <v>246</v>
      </c>
      <c r="E17" s="39"/>
      <c r="F17" s="39" t="s">
        <v>253</v>
      </c>
      <c r="G17" s="39" t="s">
        <v>261</v>
      </c>
      <c r="H17" s="40">
        <v>300000</v>
      </c>
      <c r="I17" s="40">
        <v>300000</v>
      </c>
      <c r="J17" s="40">
        <v>300000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5"/>
    </row>
    <row r="18" spans="1:18">
      <c r="A18" s="35" t="s">
        <v>12</v>
      </c>
      <c r="B18" s="36"/>
      <c r="C18" s="36"/>
      <c r="D18" s="36"/>
      <c r="E18" s="36"/>
      <c r="F18" s="36"/>
      <c r="G18" s="36"/>
      <c r="H18" s="37"/>
      <c r="I18" s="40">
        <v>55940</v>
      </c>
      <c r="J18" s="40">
        <v>55940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4"/>
    </row>
    <row r="19" spans="1:18">
      <c r="A19" s="35" t="s">
        <v>270</v>
      </c>
      <c r="B19" s="38" t="s">
        <v>271</v>
      </c>
      <c r="C19" s="38" t="s">
        <v>272</v>
      </c>
      <c r="D19" s="39" t="s">
        <v>273</v>
      </c>
      <c r="E19" s="39"/>
      <c r="F19" s="39" t="s">
        <v>274</v>
      </c>
      <c r="G19" s="39" t="s">
        <v>275</v>
      </c>
      <c r="H19" s="40">
        <v>980</v>
      </c>
      <c r="I19" s="40">
        <v>2940</v>
      </c>
      <c r="J19" s="40">
        <v>2940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5"/>
    </row>
    <row r="20" spans="1:18">
      <c r="A20" s="35" t="s">
        <v>276</v>
      </c>
      <c r="B20" s="38" t="s">
        <v>277</v>
      </c>
      <c r="C20" s="38" t="s">
        <v>278</v>
      </c>
      <c r="D20" s="39" t="s">
        <v>273</v>
      </c>
      <c r="E20" s="39"/>
      <c r="F20" s="39" t="s">
        <v>274</v>
      </c>
      <c r="G20" s="39" t="s">
        <v>279</v>
      </c>
      <c r="H20" s="40">
        <v>6800</v>
      </c>
      <c r="I20" s="40">
        <v>20400</v>
      </c>
      <c r="J20" s="40">
        <v>20400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5"/>
    </row>
    <row r="21" spans="1:18">
      <c r="A21" s="35" t="s">
        <v>280</v>
      </c>
      <c r="B21" s="38" t="s">
        <v>281</v>
      </c>
      <c r="C21" s="38" t="s">
        <v>282</v>
      </c>
      <c r="D21" s="39" t="s">
        <v>273</v>
      </c>
      <c r="E21" s="39"/>
      <c r="F21" s="39" t="s">
        <v>253</v>
      </c>
      <c r="G21" s="39" t="s">
        <v>279</v>
      </c>
      <c r="H21" s="40">
        <v>5800</v>
      </c>
      <c r="I21" s="40">
        <v>5800</v>
      </c>
      <c r="J21" s="40">
        <v>5800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5"/>
    </row>
    <row r="22" spans="1:18">
      <c r="A22" s="35" t="s">
        <v>283</v>
      </c>
      <c r="B22" s="38" t="s">
        <v>284</v>
      </c>
      <c r="C22" s="38" t="s">
        <v>285</v>
      </c>
      <c r="D22" s="39" t="s">
        <v>273</v>
      </c>
      <c r="E22" s="39"/>
      <c r="F22" s="39" t="s">
        <v>286</v>
      </c>
      <c r="G22" s="39" t="s">
        <v>275</v>
      </c>
      <c r="H22" s="40">
        <v>100</v>
      </c>
      <c r="I22" s="40">
        <v>800</v>
      </c>
      <c r="J22" s="40">
        <v>800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5"/>
    </row>
    <row r="23" spans="1:18">
      <c r="A23" s="35" t="s">
        <v>276</v>
      </c>
      <c r="B23" s="38" t="s">
        <v>277</v>
      </c>
      <c r="C23" s="38" t="s">
        <v>278</v>
      </c>
      <c r="D23" s="39" t="s">
        <v>273</v>
      </c>
      <c r="E23" s="39"/>
      <c r="F23" s="39" t="s">
        <v>247</v>
      </c>
      <c r="G23" s="39" t="s">
        <v>279</v>
      </c>
      <c r="H23" s="40">
        <v>6800</v>
      </c>
      <c r="I23" s="40">
        <v>13600</v>
      </c>
      <c r="J23" s="40">
        <v>13600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5"/>
    </row>
    <row r="24" ht="22.5" spans="1:18">
      <c r="A24" s="35" t="s">
        <v>287</v>
      </c>
      <c r="B24" s="38" t="s">
        <v>288</v>
      </c>
      <c r="C24" s="38" t="s">
        <v>289</v>
      </c>
      <c r="D24" s="39" t="s">
        <v>273</v>
      </c>
      <c r="E24" s="39"/>
      <c r="F24" s="39" t="s">
        <v>290</v>
      </c>
      <c r="G24" s="39" t="s">
        <v>291</v>
      </c>
      <c r="H24" s="40">
        <v>272</v>
      </c>
      <c r="I24" s="40">
        <v>6800</v>
      </c>
      <c r="J24" s="40">
        <v>6800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5"/>
    </row>
    <row r="25" spans="1:18">
      <c r="A25" s="35" t="s">
        <v>292</v>
      </c>
      <c r="B25" s="38" t="s">
        <v>293</v>
      </c>
      <c r="C25" s="38" t="s">
        <v>294</v>
      </c>
      <c r="D25" s="39" t="s">
        <v>273</v>
      </c>
      <c r="E25" s="39"/>
      <c r="F25" s="39" t="s">
        <v>295</v>
      </c>
      <c r="G25" s="39" t="s">
        <v>275</v>
      </c>
      <c r="H25" s="40">
        <v>100</v>
      </c>
      <c r="I25" s="40">
        <v>1600</v>
      </c>
      <c r="J25" s="40">
        <v>1600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5"/>
    </row>
    <row r="26" ht="22.5" spans="1:18">
      <c r="A26" s="35" t="s">
        <v>296</v>
      </c>
      <c r="B26" s="38" t="s">
        <v>297</v>
      </c>
      <c r="C26" s="38" t="s">
        <v>298</v>
      </c>
      <c r="D26" s="39" t="s">
        <v>273</v>
      </c>
      <c r="E26" s="39"/>
      <c r="F26" s="39" t="s">
        <v>286</v>
      </c>
      <c r="G26" s="39" t="s">
        <v>275</v>
      </c>
      <c r="H26" s="40">
        <v>500</v>
      </c>
      <c r="I26" s="40">
        <v>4000</v>
      </c>
      <c r="J26" s="40">
        <v>4000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5"/>
    </row>
    <row r="27" spans="1:18">
      <c r="A27" s="35" t="s">
        <v>209</v>
      </c>
      <c r="B27" s="36"/>
      <c r="C27" s="36"/>
      <c r="D27" s="36"/>
      <c r="E27" s="36"/>
      <c r="F27" s="36"/>
      <c r="G27" s="36"/>
      <c r="H27" s="36"/>
      <c r="I27" s="40">
        <v>1032500</v>
      </c>
      <c r="J27" s="40">
        <v>1032500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3" t="s">
        <v>299</v>
      </c>
    </row>
    <row r="28" spans="1:18">
      <c r="A28" s="35" t="s">
        <v>300</v>
      </c>
      <c r="B28" s="36"/>
      <c r="C28" s="36"/>
      <c r="D28" s="36"/>
      <c r="E28" s="36"/>
      <c r="F28" s="36"/>
      <c r="G28" s="36"/>
      <c r="H28" s="37"/>
      <c r="I28" s="40">
        <v>1000000</v>
      </c>
      <c r="J28" s="40">
        <v>1000000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4"/>
    </row>
    <row r="29" spans="1:18">
      <c r="A29" s="35" t="s">
        <v>301</v>
      </c>
      <c r="B29" s="38" t="s">
        <v>302</v>
      </c>
      <c r="C29" s="38" t="s">
        <v>302</v>
      </c>
      <c r="D29" s="39" t="s">
        <v>246</v>
      </c>
      <c r="E29" s="39"/>
      <c r="F29" s="39" t="s">
        <v>303</v>
      </c>
      <c r="G29" s="39" t="s">
        <v>304</v>
      </c>
      <c r="H29" s="40">
        <v>30</v>
      </c>
      <c r="I29" s="40">
        <v>540000</v>
      </c>
      <c r="J29" s="40">
        <v>540000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5"/>
    </row>
    <row r="30" spans="1:18">
      <c r="A30" s="35" t="s">
        <v>305</v>
      </c>
      <c r="B30" s="38" t="s">
        <v>306</v>
      </c>
      <c r="C30" s="38" t="s">
        <v>307</v>
      </c>
      <c r="D30" s="39" t="s">
        <v>246</v>
      </c>
      <c r="E30" s="39"/>
      <c r="F30" s="39" t="s">
        <v>286</v>
      </c>
      <c r="G30" s="39" t="s">
        <v>248</v>
      </c>
      <c r="H30" s="40">
        <v>47500</v>
      </c>
      <c r="I30" s="40">
        <v>380000</v>
      </c>
      <c r="J30" s="40">
        <v>380000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5"/>
    </row>
    <row r="31" spans="1:18">
      <c r="A31" s="35" t="s">
        <v>308</v>
      </c>
      <c r="B31" s="38" t="s">
        <v>309</v>
      </c>
      <c r="C31" s="38" t="s">
        <v>310</v>
      </c>
      <c r="D31" s="39" t="s">
        <v>246</v>
      </c>
      <c r="E31" s="39"/>
      <c r="F31" s="39" t="s">
        <v>311</v>
      </c>
      <c r="G31" s="39" t="s">
        <v>312</v>
      </c>
      <c r="H31" s="40">
        <v>250</v>
      </c>
      <c r="I31" s="40">
        <v>80000</v>
      </c>
      <c r="J31" s="40">
        <v>80000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5"/>
    </row>
    <row r="32" spans="1:18">
      <c r="A32" s="35" t="s">
        <v>313</v>
      </c>
      <c r="B32" s="36"/>
      <c r="C32" s="36"/>
      <c r="D32" s="36"/>
      <c r="E32" s="36"/>
      <c r="F32" s="36"/>
      <c r="G32" s="36"/>
      <c r="H32" s="37"/>
      <c r="I32" s="40">
        <v>30000</v>
      </c>
      <c r="J32" s="40">
        <v>30000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4"/>
    </row>
    <row r="33" spans="1:18">
      <c r="A33" s="35" t="s">
        <v>314</v>
      </c>
      <c r="B33" s="38" t="s">
        <v>315</v>
      </c>
      <c r="C33" s="38" t="s">
        <v>245</v>
      </c>
      <c r="D33" s="39" t="s">
        <v>246</v>
      </c>
      <c r="E33" s="39"/>
      <c r="F33" s="39" t="s">
        <v>253</v>
      </c>
      <c r="G33" s="39" t="s">
        <v>248</v>
      </c>
      <c r="H33" s="40">
        <v>30000</v>
      </c>
      <c r="I33" s="40">
        <v>30000</v>
      </c>
      <c r="J33" s="40">
        <v>30000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5"/>
    </row>
    <row r="34" spans="1:18">
      <c r="A34" s="35" t="s">
        <v>12</v>
      </c>
      <c r="B34" s="36"/>
      <c r="C34" s="36"/>
      <c r="D34" s="36"/>
      <c r="E34" s="36"/>
      <c r="F34" s="36"/>
      <c r="G34" s="36"/>
      <c r="H34" s="37"/>
      <c r="I34" s="40">
        <v>2500</v>
      </c>
      <c r="J34" s="40">
        <v>2500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4"/>
    </row>
    <row r="35" spans="1:18">
      <c r="A35" s="35" t="s">
        <v>287</v>
      </c>
      <c r="B35" s="38" t="s">
        <v>288</v>
      </c>
      <c r="C35" s="38" t="s">
        <v>288</v>
      </c>
      <c r="D35" s="39" t="s">
        <v>273</v>
      </c>
      <c r="E35" s="39"/>
      <c r="F35" s="39" t="s">
        <v>316</v>
      </c>
      <c r="G35" s="39" t="s">
        <v>317</v>
      </c>
      <c r="H35" s="40">
        <v>25</v>
      </c>
      <c r="I35" s="40">
        <v>2500</v>
      </c>
      <c r="J35" s="40">
        <v>2500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5"/>
    </row>
    <row r="36" spans="1:18">
      <c r="A36" s="35" t="s">
        <v>219</v>
      </c>
      <c r="B36" s="36"/>
      <c r="C36" s="36"/>
      <c r="D36" s="36"/>
      <c r="E36" s="36"/>
      <c r="F36" s="36"/>
      <c r="G36" s="36"/>
      <c r="H36" s="36"/>
      <c r="I36" s="40">
        <v>31000</v>
      </c>
      <c r="J36" s="40">
        <v>31000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3" t="s">
        <v>318</v>
      </c>
    </row>
    <row r="37" spans="1:18">
      <c r="A37" s="35" t="s">
        <v>12</v>
      </c>
      <c r="B37" s="36"/>
      <c r="C37" s="36"/>
      <c r="D37" s="36"/>
      <c r="E37" s="36"/>
      <c r="F37" s="36"/>
      <c r="G37" s="36"/>
      <c r="H37" s="37"/>
      <c r="I37" s="40">
        <v>31000</v>
      </c>
      <c r="J37" s="40">
        <v>31000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4"/>
    </row>
    <row r="38" spans="1:18">
      <c r="A38" s="35" t="s">
        <v>319</v>
      </c>
      <c r="B38" s="38" t="s">
        <v>320</v>
      </c>
      <c r="C38" s="38" t="s">
        <v>321</v>
      </c>
      <c r="D38" s="39" t="s">
        <v>273</v>
      </c>
      <c r="E38" s="39"/>
      <c r="F38" s="39" t="s">
        <v>253</v>
      </c>
      <c r="G38" s="39" t="s">
        <v>279</v>
      </c>
      <c r="H38" s="40">
        <v>2000</v>
      </c>
      <c r="I38" s="40">
        <v>2000</v>
      </c>
      <c r="J38" s="40">
        <v>2000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5"/>
    </row>
    <row r="39" spans="1:18">
      <c r="A39" s="35" t="s">
        <v>322</v>
      </c>
      <c r="B39" s="38" t="s">
        <v>323</v>
      </c>
      <c r="C39" s="38" t="s">
        <v>282</v>
      </c>
      <c r="D39" s="39" t="s">
        <v>273</v>
      </c>
      <c r="E39" s="39"/>
      <c r="F39" s="39" t="s">
        <v>253</v>
      </c>
      <c r="G39" s="39" t="s">
        <v>279</v>
      </c>
      <c r="H39" s="40">
        <v>4000</v>
      </c>
      <c r="I39" s="40">
        <v>4000</v>
      </c>
      <c r="J39" s="40">
        <v>4000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5"/>
    </row>
    <row r="40" spans="1:18">
      <c r="A40" s="35" t="s">
        <v>324</v>
      </c>
      <c r="B40" s="38" t="s">
        <v>325</v>
      </c>
      <c r="C40" s="38" t="s">
        <v>326</v>
      </c>
      <c r="D40" s="39" t="s">
        <v>273</v>
      </c>
      <c r="E40" s="39"/>
      <c r="F40" s="39" t="s">
        <v>253</v>
      </c>
      <c r="G40" s="39" t="s">
        <v>279</v>
      </c>
      <c r="H40" s="40">
        <v>10000</v>
      </c>
      <c r="I40" s="40">
        <v>10000</v>
      </c>
      <c r="J40" s="40">
        <v>10000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5"/>
    </row>
    <row r="41" ht="22.5" spans="1:18">
      <c r="A41" s="35" t="s">
        <v>327</v>
      </c>
      <c r="B41" s="38" t="s">
        <v>328</v>
      </c>
      <c r="C41" s="38" t="s">
        <v>329</v>
      </c>
      <c r="D41" s="39" t="s">
        <v>273</v>
      </c>
      <c r="E41" s="39"/>
      <c r="F41" s="39" t="s">
        <v>253</v>
      </c>
      <c r="G41" s="39" t="s">
        <v>279</v>
      </c>
      <c r="H41" s="40">
        <v>15000</v>
      </c>
      <c r="I41" s="40">
        <v>15000</v>
      </c>
      <c r="J41" s="40">
        <v>15000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5"/>
    </row>
    <row r="42" spans="1:18">
      <c r="A42" s="35" t="s">
        <v>228</v>
      </c>
      <c r="B42" s="36"/>
      <c r="C42" s="36"/>
      <c r="D42" s="36"/>
      <c r="E42" s="36"/>
      <c r="F42" s="36"/>
      <c r="G42" s="36"/>
      <c r="H42" s="36"/>
      <c r="I42" s="40">
        <v>69700</v>
      </c>
      <c r="J42" s="40">
        <v>69700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3" t="s">
        <v>330</v>
      </c>
    </row>
    <row r="43" spans="1:18">
      <c r="A43" s="35" t="s">
        <v>12</v>
      </c>
      <c r="B43" s="36"/>
      <c r="C43" s="36"/>
      <c r="D43" s="36"/>
      <c r="E43" s="36"/>
      <c r="F43" s="36"/>
      <c r="G43" s="36"/>
      <c r="H43" s="37"/>
      <c r="I43" s="40">
        <v>69700</v>
      </c>
      <c r="J43" s="40">
        <v>69700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4"/>
    </row>
    <row r="44" spans="1:18">
      <c r="A44" s="35" t="s">
        <v>331</v>
      </c>
      <c r="B44" s="38" t="s">
        <v>332</v>
      </c>
      <c r="C44" s="38" t="s">
        <v>333</v>
      </c>
      <c r="D44" s="39" t="s">
        <v>246</v>
      </c>
      <c r="E44" s="39"/>
      <c r="F44" s="39" t="s">
        <v>253</v>
      </c>
      <c r="G44" s="39" t="s">
        <v>334</v>
      </c>
      <c r="H44" s="40">
        <v>1000</v>
      </c>
      <c r="I44" s="40">
        <v>1000</v>
      </c>
      <c r="J44" s="40">
        <v>1000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5"/>
    </row>
    <row r="45" spans="1:18">
      <c r="A45" s="35" t="s">
        <v>335</v>
      </c>
      <c r="B45" s="38" t="s">
        <v>336</v>
      </c>
      <c r="C45" s="38" t="s">
        <v>337</v>
      </c>
      <c r="D45" s="39" t="s">
        <v>246</v>
      </c>
      <c r="E45" s="39"/>
      <c r="F45" s="39" t="s">
        <v>247</v>
      </c>
      <c r="G45" s="39" t="s">
        <v>275</v>
      </c>
      <c r="H45" s="40">
        <v>1000</v>
      </c>
      <c r="I45" s="40">
        <v>2000</v>
      </c>
      <c r="J45" s="40">
        <v>2000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5"/>
    </row>
    <row r="46" spans="1:18">
      <c r="A46" s="35" t="s">
        <v>338</v>
      </c>
      <c r="B46" s="38" t="s">
        <v>339</v>
      </c>
      <c r="C46" s="38" t="s">
        <v>285</v>
      </c>
      <c r="D46" s="39" t="s">
        <v>246</v>
      </c>
      <c r="E46" s="39"/>
      <c r="F46" s="39" t="s">
        <v>247</v>
      </c>
      <c r="G46" s="39" t="s">
        <v>275</v>
      </c>
      <c r="H46" s="40">
        <v>500</v>
      </c>
      <c r="I46" s="40">
        <v>1000</v>
      </c>
      <c r="J46" s="40">
        <v>1000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5"/>
    </row>
    <row r="47" spans="1:18">
      <c r="A47" s="35" t="s">
        <v>340</v>
      </c>
      <c r="B47" s="38" t="s">
        <v>341</v>
      </c>
      <c r="C47" s="38" t="s">
        <v>342</v>
      </c>
      <c r="D47" s="39" t="s">
        <v>246</v>
      </c>
      <c r="E47" s="39"/>
      <c r="F47" s="39" t="s">
        <v>253</v>
      </c>
      <c r="G47" s="39" t="s">
        <v>334</v>
      </c>
      <c r="H47" s="40">
        <v>1000</v>
      </c>
      <c r="I47" s="40">
        <v>1000</v>
      </c>
      <c r="J47" s="40">
        <v>1000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5"/>
    </row>
    <row r="48" spans="1:18">
      <c r="A48" s="35" t="s">
        <v>343</v>
      </c>
      <c r="B48" s="38" t="s">
        <v>344</v>
      </c>
      <c r="C48" s="38" t="s">
        <v>345</v>
      </c>
      <c r="D48" s="39" t="s">
        <v>246</v>
      </c>
      <c r="E48" s="39"/>
      <c r="F48" s="39" t="s">
        <v>253</v>
      </c>
      <c r="G48" s="39" t="s">
        <v>334</v>
      </c>
      <c r="H48" s="40">
        <v>3000</v>
      </c>
      <c r="I48" s="40">
        <v>3000</v>
      </c>
      <c r="J48" s="40">
        <v>3000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5"/>
    </row>
    <row r="49" spans="1:18">
      <c r="A49" s="35" t="s">
        <v>346</v>
      </c>
      <c r="B49" s="38" t="s">
        <v>347</v>
      </c>
      <c r="C49" s="38" t="s">
        <v>348</v>
      </c>
      <c r="D49" s="39" t="s">
        <v>246</v>
      </c>
      <c r="E49" s="39"/>
      <c r="F49" s="39" t="s">
        <v>253</v>
      </c>
      <c r="G49" s="39" t="s">
        <v>334</v>
      </c>
      <c r="H49" s="40">
        <v>16000</v>
      </c>
      <c r="I49" s="40">
        <v>16000</v>
      </c>
      <c r="J49" s="40">
        <v>16000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5"/>
    </row>
    <row r="50" spans="1:18">
      <c r="A50" s="35" t="s">
        <v>349</v>
      </c>
      <c r="B50" s="38" t="s">
        <v>350</v>
      </c>
      <c r="C50" s="38" t="s">
        <v>351</v>
      </c>
      <c r="D50" s="39" t="s">
        <v>246</v>
      </c>
      <c r="E50" s="39"/>
      <c r="F50" s="39" t="s">
        <v>247</v>
      </c>
      <c r="G50" s="39" t="s">
        <v>334</v>
      </c>
      <c r="H50" s="40">
        <v>600</v>
      </c>
      <c r="I50" s="40">
        <v>1200</v>
      </c>
      <c r="J50" s="40">
        <v>1200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5"/>
    </row>
    <row r="51" spans="1:18">
      <c r="A51" s="35" t="s">
        <v>352</v>
      </c>
      <c r="B51" s="38" t="s">
        <v>353</v>
      </c>
      <c r="C51" s="38" t="s">
        <v>345</v>
      </c>
      <c r="D51" s="39" t="s">
        <v>246</v>
      </c>
      <c r="E51" s="39"/>
      <c r="F51" s="39" t="s">
        <v>247</v>
      </c>
      <c r="G51" s="39" t="s">
        <v>334</v>
      </c>
      <c r="H51" s="40">
        <v>1500</v>
      </c>
      <c r="I51" s="40">
        <v>3000</v>
      </c>
      <c r="J51" s="40">
        <v>3000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5"/>
    </row>
    <row r="52" spans="1:18">
      <c r="A52" s="35" t="s">
        <v>354</v>
      </c>
      <c r="B52" s="38" t="s">
        <v>355</v>
      </c>
      <c r="C52" s="38" t="s">
        <v>348</v>
      </c>
      <c r="D52" s="39" t="s">
        <v>246</v>
      </c>
      <c r="E52" s="39"/>
      <c r="F52" s="39" t="s">
        <v>247</v>
      </c>
      <c r="G52" s="39" t="s">
        <v>334</v>
      </c>
      <c r="H52" s="40">
        <v>2000</v>
      </c>
      <c r="I52" s="40">
        <v>4000</v>
      </c>
      <c r="J52" s="40">
        <v>4000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5"/>
    </row>
    <row r="53" spans="1:18">
      <c r="A53" s="35" t="s">
        <v>356</v>
      </c>
      <c r="B53" s="38" t="s">
        <v>357</v>
      </c>
      <c r="C53" s="38" t="s">
        <v>351</v>
      </c>
      <c r="D53" s="39" t="s">
        <v>246</v>
      </c>
      <c r="E53" s="39"/>
      <c r="F53" s="39" t="s">
        <v>358</v>
      </c>
      <c r="G53" s="39" t="s">
        <v>334</v>
      </c>
      <c r="H53" s="40">
        <v>300</v>
      </c>
      <c r="I53" s="40">
        <v>3000</v>
      </c>
      <c r="J53" s="40">
        <v>3000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5"/>
    </row>
    <row r="54" spans="1:18">
      <c r="A54" s="35" t="s">
        <v>359</v>
      </c>
      <c r="B54" s="38" t="s">
        <v>360</v>
      </c>
      <c r="C54" s="38" t="s">
        <v>361</v>
      </c>
      <c r="D54" s="39" t="s">
        <v>246</v>
      </c>
      <c r="E54" s="39"/>
      <c r="F54" s="39" t="s">
        <v>253</v>
      </c>
      <c r="G54" s="39" t="s">
        <v>279</v>
      </c>
      <c r="H54" s="40">
        <v>10000</v>
      </c>
      <c r="I54" s="40">
        <v>10000</v>
      </c>
      <c r="J54" s="40">
        <v>10000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5"/>
    </row>
    <row r="55" spans="1:18">
      <c r="A55" s="35" t="s">
        <v>322</v>
      </c>
      <c r="B55" s="38" t="s">
        <v>323</v>
      </c>
      <c r="C55" s="38" t="s">
        <v>282</v>
      </c>
      <c r="D55" s="39" t="s">
        <v>246</v>
      </c>
      <c r="E55" s="39"/>
      <c r="F55" s="39" t="s">
        <v>362</v>
      </c>
      <c r="G55" s="39" t="s">
        <v>279</v>
      </c>
      <c r="H55" s="40">
        <v>2500</v>
      </c>
      <c r="I55" s="40">
        <v>12500</v>
      </c>
      <c r="J55" s="40">
        <v>12500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5"/>
    </row>
    <row r="56" spans="1:18">
      <c r="A56" s="35" t="s">
        <v>363</v>
      </c>
      <c r="B56" s="38" t="s">
        <v>364</v>
      </c>
      <c r="C56" s="38" t="s">
        <v>278</v>
      </c>
      <c r="D56" s="39" t="s">
        <v>246</v>
      </c>
      <c r="E56" s="39"/>
      <c r="F56" s="39" t="s">
        <v>247</v>
      </c>
      <c r="G56" s="39" t="s">
        <v>279</v>
      </c>
      <c r="H56" s="40">
        <v>6000</v>
      </c>
      <c r="I56" s="40">
        <v>12000</v>
      </c>
      <c r="J56" s="40">
        <v>12000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5"/>
    </row>
  </sheetData>
  <mergeCells count="1">
    <mergeCell ref="A1:Q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2021年三公经费额度表(表10)</vt:lpstr>
      <vt:lpstr>2021年部门预算财政拨款重点项目支出预算表（表11）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叶赢豪</cp:lastModifiedBy>
  <dcterms:created xsi:type="dcterms:W3CDTF">2006-09-13T11:21:00Z</dcterms:created>
  <dcterms:modified xsi:type="dcterms:W3CDTF">2024-02-02T09:58:36Z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5EF51322F24B4774A384E23A615A8422_12</vt:lpwstr>
  </property>
  <property fmtid="{D5CDD505-2E9C-101B-9397-08002B2CF9AE}" pid="3" name="KSOProductBuildVer">
    <vt:lpwstr>2052-12.1.0.15374</vt:lpwstr>
  </property>
</Properties>
</file>