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925" windowHeight="10440"/>
  </bookViews>
  <sheets>
    <sheet name="2021年部门收支预算总表(表01)" sheetId="1" r:id="rId1"/>
    <sheet name="2021年部门财政拨款收支预算总表(表02)" sheetId="2" r:id="rId2"/>
    <sheet name="2021年部门一般公共预算支出表（表03）" sheetId="3" r:id="rId3"/>
    <sheet name="2021年部门政府性基金预算支出表（表04）" sheetId="4" r:id="rId4"/>
    <sheet name="2021年一般公共预算基本支出表(表05）" sheetId="5" r:id="rId5"/>
    <sheet name="2021年部门收入预算总表（表06）" sheetId="6" r:id="rId6"/>
    <sheet name="2021年部门支出预算总表（表07）" sheetId="7" r:id="rId7"/>
    <sheet name="2021年部门预算支出核定表(表08)" sheetId="8" r:id="rId8"/>
    <sheet name="2021年部门采购预算表(表09)" sheetId="9" r:id="rId9"/>
    <sheet name="2021年“三公”经费额度表(表10)" sheetId="10" r:id="rId10"/>
    <sheet name="2021年部门预算财政拨款重点项目支出预算表（表11）" sheetId="11" r:id="rId11"/>
  </sheets>
  <calcPr calcId="124519"/>
</workbook>
</file>

<file path=xl/calcChain.xml><?xml version="1.0" encoding="utf-8"?>
<calcChain xmlns="http://schemas.openxmlformats.org/spreadsheetml/2006/main">
  <c r="D23" i="1"/>
  <c r="B23"/>
  <c r="D18"/>
  <c r="B18"/>
  <c r="D10"/>
  <c r="D6"/>
</calcChain>
</file>

<file path=xl/sharedStrings.xml><?xml version="1.0" encoding="utf-8"?>
<sst xmlns="http://schemas.openxmlformats.org/spreadsheetml/2006/main" count="397" uniqueCount="230">
  <si>
    <t>2021年部门收支预算总表(表01)</t>
  </si>
  <si>
    <t>单位：温岭市公安局交通警察大队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</si>
  <si>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</si>
  <si>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</si>
  <si>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</si>
  <si>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</si>
  <si>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</si>
  <si>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</si>
  <si>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</si>
  <si>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</si>
  <si>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</si>
  <si>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</si>
  <si>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</si>
  <si>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</si>
  <si>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</si>
  <si>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</si>
  <si>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</si>
  <si>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</si>
  <si>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</si>
  <si>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</si>
  <si>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</si>
  <si>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</si>
  <si>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</si>
  <si>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</si>
  <si>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</si>
  <si>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</si>
  <si>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</si>
  <si>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</si>
  <si>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</si>
  <si>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</si>
  <si>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</si>
  <si>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上年结转（其他资金）</t>
  </si>
  <si>
    <t>收入合计：</t>
  </si>
  <si>
    <t>支出合计：</t>
  </si>
  <si>
    <t>2021年部门财政拨款收支预算总表(表02)</t>
  </si>
  <si>
    <t>2021年部门一般公共预算支出表（表03）</t>
  </si>
  <si>
    <t>单位名称</t>
  </si>
  <si>
    <t>总计</t>
  </si>
  <si>
    <t>156温岭市公安局交通警察大队</t>
  </si>
  <si>
    <t>20402公安</t>
  </si>
  <si>
    <t>2040201行政运行</t>
  </si>
  <si>
    <t>2040299其他公安支出</t>
  </si>
  <si>
    <t>20699其他科学技术支出</t>
  </si>
  <si>
    <t>2069999其他科学技术支出</t>
  </si>
  <si>
    <t>20805行政事业单位养老支出</t>
  </si>
  <si>
    <t>2080505机关事业单位基本养老保险缴费支出</t>
  </si>
  <si>
    <t>2080506机关事业单位职业年金缴费支出</t>
  </si>
  <si>
    <t>2021年部门政府性基金预算支出表（表04）</t>
  </si>
  <si>
    <t>212城乡社区支出</t>
  </si>
  <si>
    <t>21208国有土地使用权出让收入安排的支出</t>
  </si>
  <si>
    <t>2120899其他国有土地使用权出让收入安排的支出</t>
  </si>
  <si>
    <t>229其他支出</t>
  </si>
  <si>
    <t>22904其他政府性基金及对应专项债务收入安排的支出</t>
  </si>
  <si>
    <t>2290401其他政府性基金安排的支出</t>
  </si>
  <si>
    <r>
      <rPr>
        <b/>
        <sz val="16"/>
        <rFont val="楷体_GB2312"/>
        <charset val="134"/>
      </rPr>
      <t>2021</t>
    </r>
    <r>
      <rPr>
        <sz val="18"/>
        <rFont val="宋体"/>
        <family val="3"/>
        <charset val="134"/>
      </rPr>
      <t>年一般公共预算基本支出表</t>
    </r>
    <r>
      <rPr>
        <sz val="18"/>
        <rFont val="Arial"/>
        <family val="2"/>
      </rPr>
      <t>(</t>
    </r>
    <r>
      <rPr>
        <sz val="18"/>
        <rFont val="宋体"/>
        <family val="3"/>
        <charset val="134"/>
      </rPr>
      <t>表</t>
    </r>
    <r>
      <rPr>
        <sz val="18"/>
        <rFont val="Arial"/>
        <family val="2"/>
      </rPr>
      <t>05</t>
    </r>
    <r>
      <rPr>
        <sz val="18"/>
        <rFont val="宋体"/>
        <family val="3"/>
        <charset val="134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</si>
  <si>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</si>
  <si>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</si>
  <si>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</si>
  <si>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</si>
  <si>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</si>
  <si>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</si>
  <si>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</si>
  <si>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</si>
  <si>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</si>
  <si>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</si>
  <si>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</si>
  <si>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</si>
  <si>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</si>
  <si>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</si>
  <si>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</si>
  <si>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</si>
  <si>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</si>
  <si>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</si>
  <si>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</si>
  <si>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</si>
  <si>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</si>
  <si>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</si>
  <si>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</si>
  <si>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</si>
  <si>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</si>
  <si>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</si>
  <si>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</si>
  <si>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</si>
  <si>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</si>
  <si>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</si>
  <si>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</si>
  <si>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</si>
  <si>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</si>
  <si>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</si>
  <si>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</si>
  <si>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</si>
  <si>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</si>
  <si>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</si>
  <si>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</si>
  <si>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</si>
  <si>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</si>
  <si>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</si>
  <si>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</si>
  <si>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</si>
  <si>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</si>
  <si>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</si>
  <si>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</si>
  <si>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</si>
  <si>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其他对个人和家庭的补助支出</t>
  </si>
  <si>
    <t>四、其他资本性支出</t>
  </si>
  <si>
    <t>办公设备购置</t>
  </si>
  <si>
    <t>专用设备购置</t>
  </si>
  <si>
    <t>其他资本性支出</t>
  </si>
  <si>
    <t>支出合计</t>
  </si>
  <si>
    <t>2021年部门收入预算总表（表06）</t>
  </si>
  <si>
    <t>财政拨款</t>
  </si>
  <si>
    <t>退库</t>
  </si>
  <si>
    <t>一般公共预算拨款收入</t>
  </si>
  <si>
    <t>省补助收入</t>
  </si>
  <si>
    <t>156001温岭市公安局交通警察大队</t>
  </si>
  <si>
    <r>
      <rPr>
        <b/>
        <sz val="16"/>
        <rFont val="楷体_GB2312"/>
        <charset val="134"/>
      </rPr>
      <t>2021</t>
    </r>
    <r>
      <rPr>
        <b/>
        <sz val="16"/>
        <rFont val="宋体"/>
        <family val="3"/>
        <charset val="134"/>
      </rPr>
      <t>年部门支出预算总表（表</t>
    </r>
    <r>
      <rPr>
        <b/>
        <sz val="16"/>
        <rFont val="Arial"/>
        <family val="2"/>
      </rPr>
      <t>07</t>
    </r>
    <r>
      <rPr>
        <b/>
        <sz val="16"/>
        <rFont val="宋体"/>
        <family val="3"/>
        <charset val="134"/>
      </rPr>
      <t>）</t>
    </r>
  </si>
  <si>
    <t>上缴上级支出</t>
  </si>
  <si>
    <t>事业单位经营支出</t>
  </si>
  <si>
    <t>税金</t>
  </si>
  <si>
    <t>人员支出</t>
  </si>
  <si>
    <t>其他基本支出</t>
  </si>
  <si>
    <t>2021年部门预算支出核定表(表08)</t>
  </si>
  <si>
    <t>单位名称(项目类别/名称)</t>
  </si>
  <si>
    <t>功能科目名称</t>
  </si>
  <si>
    <t>合计</t>
  </si>
  <si>
    <t>国有资本经营预算收入</t>
  </si>
  <si>
    <t>温岭市公安局交通警察大队</t>
  </si>
  <si>
    <t xml:space="preserve"> 温岭市公安局交通警察大队</t>
  </si>
  <si>
    <t xml:space="preserve">  基本支出</t>
  </si>
  <si>
    <t xml:space="preserve">   工资福利支出</t>
  </si>
  <si>
    <t xml:space="preserve">    工资福利支出</t>
  </si>
  <si>
    <t>机关事业单位基本养老保险缴费支出</t>
  </si>
  <si>
    <t>机关事业单位职业年金缴费支出</t>
  </si>
  <si>
    <t>行政运行</t>
  </si>
  <si>
    <t xml:space="preserve">   其他基本支出</t>
  </si>
  <si>
    <t xml:space="preserve">    其他基本支出</t>
  </si>
  <si>
    <t xml:space="preserve">   对个人和家庭的补助支出</t>
  </si>
  <si>
    <t xml:space="preserve">    对个人和家庭的补助支出</t>
  </si>
  <si>
    <t xml:space="preserve">  项目支出</t>
  </si>
  <si>
    <t xml:space="preserve">   专项公用类项目支出</t>
  </si>
  <si>
    <t xml:space="preserve">    办案经费</t>
  </si>
  <si>
    <t>其他公安支出</t>
  </si>
  <si>
    <t xml:space="preserve">    大楼物业管理费</t>
  </si>
  <si>
    <t xml:space="preserve">    房屋租赁费</t>
  </si>
  <si>
    <t xml:space="preserve">    基层中队运行维护</t>
  </si>
  <si>
    <t xml:space="preserve">    交警协辅警人员经费</t>
  </si>
  <si>
    <t xml:space="preserve">    教育培训、警营文化经费</t>
  </si>
  <si>
    <t xml:space="preserve">    项目1</t>
  </si>
  <si>
    <t xml:space="preserve">   政策性项目支出</t>
  </si>
  <si>
    <t xml:space="preserve">    114移车业务</t>
  </si>
  <si>
    <t xml:space="preserve">    车辆牌证工本费</t>
  </si>
  <si>
    <t xml:space="preserve">    道路交通事故黑点段整治经费</t>
  </si>
  <si>
    <t xml:space="preserve">    电子警察购买服务费用</t>
  </si>
  <si>
    <t>其他政府性基金安排的支出</t>
  </si>
  <si>
    <t xml:space="preserve">    法津文书印刷费及邮寄费等</t>
  </si>
  <si>
    <t xml:space="preserve">    购买社会化考场服务费（汽车、摩托车考场）</t>
  </si>
  <si>
    <t xml:space="preserve">    科技经费（卡口、电子警察、违停球、测速建设改造维护及租用费）</t>
  </si>
  <si>
    <t>其他科学技术支出</t>
  </si>
  <si>
    <t xml:space="preserve">    涉案车辆停车场建设费、管理费、租赁费及车辆检验鉴定费</t>
  </si>
  <si>
    <t xml:space="preserve">    项目2</t>
  </si>
  <si>
    <t xml:space="preserve">    事故车辆、违法停车拖车费</t>
  </si>
  <si>
    <t xml:space="preserve">   发展建设类项目支出</t>
  </si>
  <si>
    <t xml:space="preserve">    车管所办证服务大厅新建项目</t>
  </si>
  <si>
    <t>其他国有土地使用权出让收入安排的支出</t>
  </si>
  <si>
    <t xml:space="preserve">    温峤中队基建</t>
  </si>
  <si>
    <t>2021年部门采购预算表(表09)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</si>
  <si>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</si>
  <si>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</si>
  <si>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</si>
  <si>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</si>
  <si>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</si>
  <si>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</si>
  <si>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</si>
  <si>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</si>
  <si>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办案经费</t>
  </si>
  <si>
    <t xml:space="preserve">   复印纸</t>
  </si>
  <si>
    <t>复印纸</t>
  </si>
  <si>
    <t>集中采购</t>
  </si>
  <si>
    <t>1150</t>
  </si>
  <si>
    <t>箱</t>
  </si>
  <si>
    <t xml:space="preserve">   协警服装采购</t>
  </si>
  <si>
    <t>协警服装采购</t>
  </si>
  <si>
    <t>制服</t>
  </si>
  <si>
    <t>1</t>
  </si>
  <si>
    <t>批</t>
  </si>
  <si>
    <t xml:space="preserve">  科技经费（卡口、电子警察、违停球、测速建设改造维护及租用费）</t>
  </si>
  <si>
    <t xml:space="preserve">   交通事故处理流程监管平台软件建设</t>
  </si>
  <si>
    <t>交通事故处理流程监管平台软件建设</t>
  </si>
  <si>
    <t>行业应用软件</t>
  </si>
  <si>
    <t>套</t>
  </si>
  <si>
    <t xml:space="preserve">  法津文书印刷费及邮寄费等</t>
  </si>
  <si>
    <t xml:space="preserve">   印刷费采购</t>
  </si>
  <si>
    <t>印刷费采购</t>
  </si>
  <si>
    <t>其他印刷服务</t>
  </si>
  <si>
    <t xml:space="preserve">  省补业务装备经费</t>
  </si>
  <si>
    <t xml:space="preserve">   办公家具</t>
  </si>
  <si>
    <t>办公家具</t>
  </si>
  <si>
    <t>其他家具用具</t>
  </si>
  <si>
    <t>5</t>
  </si>
  <si>
    <t xml:space="preserve">   空调</t>
  </si>
  <si>
    <t>空调</t>
  </si>
  <si>
    <t>其他制冷空调设备</t>
  </si>
  <si>
    <t>25</t>
  </si>
  <si>
    <t>台</t>
  </si>
  <si>
    <t>15</t>
  </si>
  <si>
    <t xml:space="preserve">   电脑</t>
  </si>
  <si>
    <t>电脑</t>
  </si>
  <si>
    <t>台式计算机*^</t>
  </si>
  <si>
    <t>10</t>
  </si>
  <si>
    <t xml:space="preserve">   打印机</t>
  </si>
  <si>
    <t>打印机</t>
  </si>
  <si>
    <t>激光打印机</t>
  </si>
  <si>
    <t xml:space="preserve">   电视机</t>
  </si>
  <si>
    <t>电视机</t>
  </si>
  <si>
    <t>普通电视设备（电视机）*</t>
  </si>
  <si>
    <t>4</t>
  </si>
  <si>
    <t xml:space="preserve">   民警服装采购</t>
  </si>
  <si>
    <t>民警服装采购</t>
  </si>
  <si>
    <t>2021年三公经费额度表（表10）</t>
  </si>
  <si>
    <t>三公经费合计</t>
  </si>
  <si>
    <t>因公出国（境）经费</t>
  </si>
  <si>
    <t>车辆购置经费</t>
  </si>
  <si>
    <t>2021年部门预算财政拨款重点项目支出预算表（表11）</t>
  </si>
  <si>
    <t>项目名称</t>
  </si>
  <si>
    <t>镇（街道补助）</t>
  </si>
  <si>
    <t>项目绩效目标</t>
  </si>
  <si>
    <t>科技经费（卡口、电子警察、违停球、测速建设改造维护及租用费）</t>
  </si>
  <si>
    <t>及时排除路面设备故障，保障科技项目设备正常运行，确保路面交通安全有序，维护交通秩序,改善道路环境，减少路面拥堵。</t>
  </si>
  <si>
    <t xml:space="preserve"> 电子警察购买服务费用</t>
  </si>
  <si>
    <t>对治理交通拥堵提供直观的数据分析，保障道路交通有序畅通，提高驾驶员素质，改善道路交通环境，提高交通舒适度，减少交通事故发生，保障人民生命财产安全，为创建文明城市提供路面保障。</t>
  </si>
</sst>
</file>

<file path=xl/styles.xml><?xml version="1.0" encoding="utf-8"?>
<styleSheet xmlns="http://schemas.openxmlformats.org/spreadsheetml/2006/main">
  <numFmts count="5">
    <numFmt numFmtId="178" formatCode="#,##0.00_ "/>
    <numFmt numFmtId="179" formatCode="0_);[Red]\(0\)"/>
    <numFmt numFmtId="180" formatCode="#,##0.00_);[Red]\-#,##0.00"/>
    <numFmt numFmtId="181" formatCode="0.00_ ;[Red]\-0.00\ "/>
    <numFmt numFmtId="182" formatCode="0.00_ "/>
  </numFmts>
  <fonts count="22">
    <font>
      <sz val="12"/>
      <name val="宋体"/>
      <charset val="134"/>
    </font>
    <font>
      <b/>
      <sz val="16"/>
      <name val="楷体_GB2312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Arial"/>
      <family val="2"/>
    </font>
    <font>
      <sz val="12"/>
      <name val="Arial"/>
      <family val="2"/>
    </font>
    <font>
      <sz val="10.5"/>
      <name val="Calibri"/>
      <family val="2"/>
    </font>
    <font>
      <b/>
      <sz val="16"/>
      <name val="Arial"/>
      <family val="2"/>
    </font>
    <font>
      <sz val="18"/>
      <name val="宋体"/>
      <family val="3"/>
      <charset val="134"/>
    </font>
    <font>
      <sz val="18"/>
      <name val="Arial"/>
      <family val="2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4"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4" fillId="0" borderId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</cellStyleXfs>
  <cellXfs count="132">
    <xf numFmtId="0" fontId="0" fillId="0" borderId="0" xfId="0">
      <alignment vertical="center"/>
    </xf>
    <xf numFmtId="49" fontId="2" fillId="0" borderId="0" xfId="11" applyNumberFormat="1" applyFont="1" applyFill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0" fontId="3" fillId="0" borderId="1" xfId="19" applyNumberFormat="1" applyFont="1" applyBorder="1" applyAlignment="1">
      <alignment horizontal="left" vertical="center" wrapText="1"/>
    </xf>
    <xf numFmtId="0" fontId="4" fillId="0" borderId="1" xfId="21" applyFont="1" applyBorder="1" applyAlignment="1">
      <alignment horizontal="center" vertical="center" wrapText="1"/>
    </xf>
    <xf numFmtId="4" fontId="4" fillId="0" borderId="1" xfId="11" applyNumberFormat="1" applyFont="1" applyBorder="1" applyAlignment="1">
      <alignment horizontal="right" vertical="center"/>
    </xf>
    <xf numFmtId="0" fontId="3" fillId="0" borderId="1" xfId="22" applyNumberFormat="1" applyFont="1" applyBorder="1" applyAlignment="1">
      <alignment horizontal="left" vertical="center" wrapText="1"/>
    </xf>
    <xf numFmtId="0" fontId="4" fillId="0" borderId="1" xfId="22" applyFont="1" applyBorder="1" applyAlignment="1">
      <alignment horizontal="center" vertical="center" wrapText="1"/>
    </xf>
    <xf numFmtId="4" fontId="4" fillId="0" borderId="1" xfId="18" applyNumberFormat="1" applyFont="1" applyFill="1" applyBorder="1" applyAlignment="1" applyProtection="1">
      <alignment horizontal="center" vertical="center"/>
    </xf>
    <xf numFmtId="0" fontId="5" fillId="0" borderId="0" xfId="11" applyFont="1" applyAlignment="1">
      <alignment vertical="center"/>
    </xf>
    <xf numFmtId="0" fontId="3" fillId="0" borderId="0" xfId="11" applyFont="1" applyFill="1" applyBorder="1" applyAlignment="1">
      <alignment horizontal="center" vertical="center" wrapText="1"/>
    </xf>
    <xf numFmtId="4" fontId="4" fillId="0" borderId="1" xfId="11" applyNumberFormat="1" applyFont="1" applyBorder="1" applyAlignment="1">
      <alignment horizontal="center" vertical="center"/>
    </xf>
    <xf numFmtId="0" fontId="6" fillId="0" borderId="1" xfId="11" applyNumberFormat="1" applyFont="1" applyFill="1" applyBorder="1" applyAlignment="1">
      <alignment horizontal="center" vertical="center" wrapText="1"/>
    </xf>
    <xf numFmtId="0" fontId="5" fillId="0" borderId="0" xfId="11" applyNumberFormat="1" applyFont="1" applyFill="1" applyBorder="1" applyAlignment="1">
      <alignment wrapText="1"/>
    </xf>
    <xf numFmtId="0" fontId="8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 wrapText="1"/>
    </xf>
    <xf numFmtId="0" fontId="10" fillId="0" borderId="2" xfId="10" applyFont="1" applyFill="1" applyBorder="1" applyAlignment="1">
      <alignment horizontal="center" vertical="center"/>
    </xf>
    <xf numFmtId="0" fontId="11" fillId="0" borderId="2" xfId="10" applyFont="1" applyFill="1" applyBorder="1" applyAlignment="1">
      <alignment horizontal="center" vertical="center" wrapText="1"/>
    </xf>
    <xf numFmtId="178" fontId="11" fillId="0" borderId="2" xfId="10" applyNumberFormat="1" applyFont="1" applyFill="1" applyBorder="1" applyAlignment="1">
      <alignment horizontal="center" vertical="center" wrapText="1"/>
    </xf>
    <xf numFmtId="38" fontId="11" fillId="0" borderId="2" xfId="10" applyNumberFormat="1" applyFont="1" applyFill="1" applyBorder="1" applyAlignment="1">
      <alignment horizontal="center" vertical="center" wrapText="1"/>
    </xf>
    <xf numFmtId="179" fontId="12" fillId="0" borderId="1" xfId="10" applyNumberFormat="1" applyFont="1" applyFill="1" applyBorder="1" applyAlignment="1">
      <alignment horizontal="center" vertical="center" wrapText="1"/>
    </xf>
    <xf numFmtId="181" fontId="12" fillId="0" borderId="1" xfId="10" applyNumberFormat="1" applyFont="1" applyFill="1" applyBorder="1" applyAlignment="1">
      <alignment horizontal="center" vertical="center" wrapText="1"/>
    </xf>
    <xf numFmtId="182" fontId="12" fillId="0" borderId="1" xfId="10" applyNumberFormat="1" applyFont="1" applyFill="1" applyBorder="1" applyAlignment="1">
      <alignment horizontal="center" vertical="center" wrapText="1"/>
    </xf>
    <xf numFmtId="0" fontId="4" fillId="2" borderId="4" xfId="20" applyNumberFormat="1" applyFont="1" applyFill="1" applyBorder="1" applyAlignment="1" applyProtection="1">
      <alignment vertical="center"/>
    </xf>
    <xf numFmtId="0" fontId="4" fillId="0" borderId="0" xfId="20" applyAlignment="1"/>
    <xf numFmtId="0" fontId="3" fillId="0" borderId="1" xfId="20" applyNumberFormat="1" applyFont="1" applyFill="1" applyBorder="1" applyAlignment="1" applyProtection="1">
      <alignment horizontal="center" vertical="center"/>
    </xf>
    <xf numFmtId="0" fontId="3" fillId="0" borderId="1" xfId="20" applyNumberFormat="1" applyFont="1" applyFill="1" applyBorder="1" applyAlignment="1" applyProtection="1">
      <alignment horizontal="center" vertical="center" wrapText="1"/>
    </xf>
    <xf numFmtId="49" fontId="3" fillId="0" borderId="1" xfId="20" applyNumberFormat="1" applyFont="1" applyFill="1" applyBorder="1" applyAlignment="1" applyProtection="1">
      <alignment horizontal="left" vertical="center" wrapText="1"/>
    </xf>
    <xf numFmtId="0" fontId="4" fillId="0" borderId="1" xfId="20" applyNumberFormat="1" applyFont="1" applyFill="1" applyBorder="1" applyAlignment="1" applyProtection="1">
      <alignment horizontal="left" vertical="center"/>
    </xf>
    <xf numFmtId="0" fontId="4" fillId="0" borderId="1" xfId="20" applyNumberFormat="1" applyFont="1" applyFill="1" applyBorder="1" applyAlignment="1" applyProtection="1">
      <alignment horizontal="center" vertical="center"/>
    </xf>
    <xf numFmtId="4" fontId="4" fillId="0" borderId="1" xfId="20" applyNumberFormat="1" applyFont="1" applyFill="1" applyBorder="1" applyAlignment="1" applyProtection="1">
      <alignment horizontal="center" vertical="center"/>
    </xf>
    <xf numFmtId="0" fontId="4" fillId="0" borderId="1" xfId="20" applyNumberFormat="1" applyFont="1" applyFill="1" applyBorder="1" applyAlignment="1" applyProtection="1">
      <alignment horizontal="center" vertical="center" wrapText="1"/>
    </xf>
    <xf numFmtId="0" fontId="4" fillId="0" borderId="4" xfId="20" applyNumberFormat="1" applyFont="1" applyFill="1" applyBorder="1" applyAlignment="1" applyProtection="1">
      <alignment vertical="center"/>
    </xf>
    <xf numFmtId="0" fontId="4" fillId="0" borderId="4" xfId="2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 wrapText="1"/>
    </xf>
    <xf numFmtId="0" fontId="4" fillId="2" borderId="0" xfId="18" applyNumberFormat="1" applyFont="1" applyFill="1" applyBorder="1" applyAlignment="1" applyProtection="1">
      <alignment horizontal="left" vertical="center" wrapText="1"/>
    </xf>
    <xf numFmtId="0" fontId="4" fillId="0" borderId="0" xfId="18" applyNumberFormat="1" applyFont="1" applyFill="1" applyBorder="1" applyAlignment="1" applyProtection="1">
      <alignment horizontal="left" vertical="center"/>
    </xf>
    <xf numFmtId="0" fontId="4" fillId="0" borderId="0" xfId="18" applyAlignment="1"/>
    <xf numFmtId="0" fontId="4" fillId="0" borderId="0" xfId="18" applyNumberFormat="1" applyFont="1" applyFill="1" applyBorder="1" applyAlignment="1" applyProtection="1">
      <alignment horizontal="right" vertical="center"/>
    </xf>
    <xf numFmtId="0" fontId="3" fillId="0" borderId="1" xfId="18" applyNumberFormat="1" applyFont="1" applyFill="1" applyBorder="1" applyAlignment="1" applyProtection="1">
      <alignment horizontal="left" vertical="center" wrapText="1"/>
    </xf>
    <xf numFmtId="0" fontId="3" fillId="0" borderId="1" xfId="18" applyNumberFormat="1" applyFont="1" applyFill="1" applyBorder="1" applyAlignment="1" applyProtection="1">
      <alignment horizontal="center" vertical="center"/>
    </xf>
    <xf numFmtId="0" fontId="3" fillId="0" borderId="1" xfId="18" applyNumberFormat="1" applyFont="1" applyFill="1" applyBorder="1" applyAlignment="1" applyProtection="1">
      <alignment horizontal="center" vertical="center" wrapText="1"/>
    </xf>
    <xf numFmtId="0" fontId="3" fillId="0" borderId="1" xfId="18" applyNumberFormat="1" applyFont="1" applyFill="1" applyBorder="1" applyAlignment="1" applyProtection="1">
      <alignment vertical="center" wrapText="1"/>
    </xf>
    <xf numFmtId="0" fontId="4" fillId="0" borderId="1" xfId="18" applyNumberFormat="1" applyFont="1" applyFill="1" applyBorder="1" applyAlignment="1" applyProtection="1">
      <alignment horizontal="left" vertical="center"/>
    </xf>
    <xf numFmtId="4" fontId="4" fillId="0" borderId="1" xfId="18" applyNumberFormat="1" applyFont="1" applyFill="1" applyBorder="1" applyAlignment="1" applyProtection="1">
      <alignment horizontal="right" vertical="center"/>
    </xf>
    <xf numFmtId="49" fontId="4" fillId="0" borderId="0" xfId="18" applyNumberFormat="1" applyBorder="1" applyAlignment="1"/>
    <xf numFmtId="0" fontId="4" fillId="0" borderId="0" xfId="18" applyNumberFormat="1" applyBorder="1" applyAlignment="1"/>
    <xf numFmtId="0" fontId="13" fillId="0" borderId="0" xfId="23" applyAlignment="1"/>
    <xf numFmtId="0" fontId="14" fillId="0" borderId="0" xfId="23" applyFont="1" applyAlignment="1"/>
    <xf numFmtId="0" fontId="15" fillId="0" borderId="6" xfId="23" applyFont="1" applyBorder="1" applyAlignment="1">
      <alignment horizontal="center" vertical="center" wrapText="1"/>
    </xf>
    <xf numFmtId="0" fontId="3" fillId="0" borderId="6" xfId="23" applyFont="1" applyBorder="1" applyAlignment="1">
      <alignment horizontal="center" vertical="center" wrapText="1"/>
    </xf>
    <xf numFmtId="0" fontId="13" fillId="0" borderId="1" xfId="23" applyBorder="1" applyAlignment="1">
      <alignment horizontal="left"/>
    </xf>
    <xf numFmtId="0" fontId="13" fillId="0" borderId="1" xfId="23" applyBorder="1" applyAlignment="1">
      <alignment horizontal="center"/>
    </xf>
    <xf numFmtId="0" fontId="13" fillId="0" borderId="1" xfId="23" applyNumberFormat="1" applyBorder="1" applyAlignment="1">
      <alignment horizontal="center"/>
    </xf>
    <xf numFmtId="182" fontId="13" fillId="0" borderId="1" xfId="23" applyNumberFormat="1" applyBorder="1" applyAlignment="1">
      <alignment horizontal="center"/>
    </xf>
    <xf numFmtId="0" fontId="13" fillId="0" borderId="1" xfId="23" applyBorder="1" applyAlignment="1">
      <alignment horizontal="left" indent="1"/>
    </xf>
    <xf numFmtId="0" fontId="13" fillId="0" borderId="0" xfId="2" applyAlignment="1"/>
    <xf numFmtId="0" fontId="13" fillId="0" borderId="6" xfId="2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0" borderId="1" xfId="2" applyBorder="1" applyAlignment="1">
      <alignment horizontal="left"/>
    </xf>
    <xf numFmtId="0" fontId="13" fillId="0" borderId="1" xfId="2" applyNumberFormat="1" applyBorder="1" applyAlignment="1">
      <alignment horizontal="center"/>
    </xf>
    <xf numFmtId="0" fontId="13" fillId="0" borderId="1" xfId="2" applyNumberFormat="1" applyBorder="1" applyAlignment="1"/>
    <xf numFmtId="0" fontId="13" fillId="0" borderId="1" xfId="2" applyBorder="1" applyAlignment="1">
      <alignment horizontal="left" indent="1"/>
    </xf>
    <xf numFmtId="0" fontId="6" fillId="0" borderId="10" xfId="2" applyFont="1" applyBorder="1" applyAlignment="1">
      <alignment horizontal="center"/>
    </xf>
    <xf numFmtId="0" fontId="0" fillId="0" borderId="0" xfId="0" applyAlignment="1"/>
    <xf numFmtId="0" fontId="6" fillId="0" borderId="0" xfId="17" applyNumberFormat="1" applyFont="1" applyAlignment="1">
      <alignment vertical="center" wrapText="1"/>
    </xf>
    <xf numFmtId="0" fontId="6" fillId="0" borderId="0" xfId="17" applyNumberFormat="1" applyFont="1" applyAlignment="1">
      <alignment horizontal="right" vertical="center"/>
    </xf>
    <xf numFmtId="0" fontId="6" fillId="0" borderId="1" xfId="17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vertical="center"/>
    </xf>
    <xf numFmtId="178" fontId="13" fillId="0" borderId="1" xfId="17" applyNumberFormat="1" applyBorder="1" applyAlignment="1">
      <alignment horizontal="center" vertical="center" wrapText="1"/>
    </xf>
    <xf numFmtId="0" fontId="13" fillId="0" borderId="1" xfId="17" applyBorder="1" applyAlignment="1">
      <alignment horizontal="left" vertical="center" indent="2"/>
    </xf>
    <xf numFmtId="0" fontId="6" fillId="0" borderId="1" xfId="17" applyFont="1" applyBorder="1" applyAlignment="1">
      <alignment horizontal="left" vertical="center" indent="2"/>
    </xf>
    <xf numFmtId="0" fontId="6" fillId="0" borderId="1" xfId="17" applyNumberFormat="1" applyFont="1" applyBorder="1" applyAlignment="1">
      <alignment horizontal="left" vertical="center"/>
    </xf>
    <xf numFmtId="0" fontId="13" fillId="0" borderId="1" xfId="17" applyFont="1" applyBorder="1" applyAlignment="1">
      <alignment horizontal="left" vertical="center" indent="2"/>
    </xf>
    <xf numFmtId="0" fontId="16" fillId="0" borderId="0" xfId="14" applyFont="1" applyBorder="1" applyAlignment="1">
      <alignment vertical="center" wrapText="1"/>
    </xf>
    <xf numFmtId="40" fontId="13" fillId="0" borderId="0" xfId="14" applyNumberFormat="1" applyAlignment="1"/>
    <xf numFmtId="40" fontId="16" fillId="0" borderId="0" xfId="14" applyNumberFormat="1" applyFont="1" applyBorder="1" applyAlignment="1">
      <alignment vertical="center"/>
    </xf>
    <xf numFmtId="40" fontId="13" fillId="0" borderId="0" xfId="14" applyNumberFormat="1" applyFont="1" applyBorder="1" applyAlignment="1">
      <alignment vertical="center"/>
    </xf>
    <xf numFmtId="0" fontId="3" fillId="0" borderId="1" xfId="14" applyFont="1" applyBorder="1" applyAlignment="1">
      <alignment horizontal="center" vertical="center" wrapText="1"/>
    </xf>
    <xf numFmtId="40" fontId="14" fillId="0" borderId="1" xfId="14" applyNumberFormat="1" applyFont="1" applyBorder="1" applyAlignment="1">
      <alignment horizontal="center" vertical="center"/>
    </xf>
    <xf numFmtId="40" fontId="3" fillId="0" borderId="1" xfId="14" applyNumberFormat="1" applyFont="1" applyBorder="1" applyAlignment="1">
      <alignment horizontal="center" vertical="center"/>
    </xf>
    <xf numFmtId="0" fontId="6" fillId="0" borderId="1" xfId="14" applyFont="1" applyBorder="1" applyAlignment="1">
      <alignment horizontal="left"/>
    </xf>
    <xf numFmtId="0" fontId="6" fillId="0" borderId="1" xfId="14" applyNumberFormat="1" applyFont="1" applyBorder="1" applyAlignment="1">
      <alignment horizontal="center"/>
    </xf>
    <xf numFmtId="0" fontId="6" fillId="0" borderId="1" xfId="14" applyFont="1" applyBorder="1" applyAlignment="1">
      <alignment horizontal="left" indent="1"/>
    </xf>
    <xf numFmtId="0" fontId="6" fillId="0" borderId="1" xfId="14" applyFont="1" applyBorder="1" applyAlignment="1">
      <alignment horizontal="left" indent="2"/>
    </xf>
    <xf numFmtId="0" fontId="6" fillId="0" borderId="1" xfId="14" applyFont="1" applyBorder="1" applyAlignment="1">
      <alignment horizontal="left" indent="3"/>
    </xf>
    <xf numFmtId="0" fontId="16" fillId="0" borderId="0" xfId="13" applyFont="1" applyBorder="1" applyAlignment="1">
      <alignment vertical="center" wrapText="1"/>
    </xf>
    <xf numFmtId="40" fontId="13" fillId="0" borderId="0" xfId="13" applyNumberFormat="1" applyAlignment="1"/>
    <xf numFmtId="40" fontId="16" fillId="0" borderId="0" xfId="13" applyNumberFormat="1" applyFont="1" applyBorder="1" applyAlignment="1">
      <alignment vertical="center"/>
    </xf>
    <xf numFmtId="40" fontId="13" fillId="0" borderId="0" xfId="13" applyNumberFormat="1" applyFont="1" applyBorder="1" applyAlignment="1">
      <alignment vertical="center"/>
    </xf>
    <xf numFmtId="0" fontId="3" fillId="0" borderId="2" xfId="13" applyFont="1" applyBorder="1" applyAlignment="1">
      <alignment horizontal="center" vertical="center" wrapText="1"/>
    </xf>
    <xf numFmtId="40" fontId="14" fillId="0" borderId="2" xfId="13" applyNumberFormat="1" applyFont="1" applyBorder="1" applyAlignment="1">
      <alignment horizontal="center" vertical="center"/>
    </xf>
    <xf numFmtId="40" fontId="3" fillId="0" borderId="2" xfId="13" applyNumberFormat="1" applyFont="1" applyBorder="1" applyAlignment="1">
      <alignment horizontal="center" vertical="center"/>
    </xf>
    <xf numFmtId="0" fontId="6" fillId="0" borderId="1" xfId="13" applyFont="1" applyBorder="1" applyAlignment="1">
      <alignment horizontal="left"/>
    </xf>
    <xf numFmtId="0" fontId="6" fillId="0" borderId="1" xfId="13" applyNumberFormat="1" applyFont="1" applyBorder="1" applyAlignment="1">
      <alignment horizontal="center"/>
    </xf>
    <xf numFmtId="0" fontId="6" fillId="0" borderId="1" xfId="13" applyFont="1" applyBorder="1" applyAlignment="1">
      <alignment horizontal="left" indent="1"/>
    </xf>
    <xf numFmtId="0" fontId="6" fillId="0" borderId="1" xfId="13" applyFont="1" applyBorder="1" applyAlignment="1">
      <alignment horizontal="left" indent="2"/>
    </xf>
    <xf numFmtId="0" fontId="17" fillId="0" borderId="0" xfId="12" applyFont="1" applyBorder="1" applyAlignment="1"/>
    <xf numFmtId="0" fontId="4" fillId="0" borderId="0" xfId="12" applyFont="1" applyBorder="1" applyAlignment="1">
      <alignment horizontal="right"/>
    </xf>
    <xf numFmtId="49" fontId="3" fillId="0" borderId="1" xfId="12" applyNumberFormat="1" applyFont="1" applyFill="1" applyBorder="1" applyAlignment="1">
      <alignment horizontal="center" vertical="center"/>
    </xf>
    <xf numFmtId="49" fontId="4" fillId="0" borderId="1" xfId="12" applyNumberFormat="1" applyFont="1" applyFill="1" applyBorder="1" applyAlignment="1">
      <alignment horizontal="left" vertical="center" wrapText="1"/>
    </xf>
    <xf numFmtId="180" fontId="4" fillId="0" borderId="1" xfId="12" applyNumberFormat="1" applyFont="1" applyFill="1" applyBorder="1" applyAlignment="1">
      <alignment horizontal="center" vertical="center"/>
    </xf>
    <xf numFmtId="49" fontId="4" fillId="0" borderId="1" xfId="12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8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/>
    </xf>
    <xf numFmtId="0" fontId="0" fillId="0" borderId="0" xfId="0" applyAlignment="1"/>
    <xf numFmtId="49" fontId="3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2" borderId="0" xfId="12" applyFont="1" applyFill="1" applyBorder="1" applyAlignment="1">
      <alignment horizontal="left"/>
    </xf>
    <xf numFmtId="49" fontId="3" fillId="0" borderId="1" xfId="12" applyNumberFormat="1" applyFont="1" applyFill="1" applyBorder="1" applyAlignment="1">
      <alignment horizontal="center" vertical="center"/>
    </xf>
    <xf numFmtId="0" fontId="13" fillId="0" borderId="7" xfId="2" applyBorder="1" applyAlignment="1">
      <alignment horizontal="center" vertical="center" wrapText="1"/>
    </xf>
    <xf numFmtId="0" fontId="13" fillId="0" borderId="8" xfId="2" applyBorder="1" applyAlignment="1">
      <alignment horizontal="center" vertical="center" wrapText="1"/>
    </xf>
    <xf numFmtId="0" fontId="13" fillId="0" borderId="9" xfId="2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13" fillId="0" borderId="5" xfId="2" applyBorder="1" applyAlignment="1">
      <alignment horizontal="center" vertical="center" wrapText="1"/>
    </xf>
    <xf numFmtId="0" fontId="13" fillId="0" borderId="6" xfId="2" applyBorder="1" applyAlignment="1">
      <alignment horizontal="center" vertical="center" wrapText="1"/>
    </xf>
    <xf numFmtId="0" fontId="13" fillId="0" borderId="11" xfId="2" applyBorder="1" applyAlignment="1">
      <alignment horizontal="center" vertical="center" wrapText="1"/>
    </xf>
    <xf numFmtId="0" fontId="3" fillId="0" borderId="5" xfId="23" applyFont="1" applyBorder="1" applyAlignment="1">
      <alignment horizontal="center" vertical="center" wrapText="1"/>
    </xf>
    <xf numFmtId="0" fontId="15" fillId="0" borderId="5" xfId="23" applyFont="1" applyBorder="1" applyAlignment="1">
      <alignment horizontal="center" vertical="center" wrapText="1"/>
    </xf>
    <xf numFmtId="0" fontId="15" fillId="0" borderId="6" xfId="23" applyFont="1" applyBorder="1" applyAlignment="1">
      <alignment horizontal="center" vertical="center" wrapText="1"/>
    </xf>
    <xf numFmtId="0" fontId="3" fillId="0" borderId="6" xfId="23" applyFont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0" fontId="5" fillId="0" borderId="0" xfId="11" applyNumberFormat="1" applyFont="1" applyFill="1" applyBorder="1" applyAlignment="1">
      <alignment horizontal="left" wrapText="1"/>
    </xf>
    <xf numFmtId="0" fontId="3" fillId="0" borderId="1" xfId="11" applyNumberFormat="1" applyFont="1" applyFill="1" applyBorder="1" applyAlignment="1">
      <alignment horizontal="center" vertical="center"/>
    </xf>
    <xf numFmtId="0" fontId="3" fillId="0" borderId="2" xfId="11" applyFont="1" applyFill="1" applyBorder="1" applyAlignment="1">
      <alignment horizontal="center" vertical="center" wrapText="1"/>
    </xf>
    <xf numFmtId="0" fontId="3" fillId="0" borderId="3" xfId="11" applyFont="1" applyFill="1" applyBorder="1" applyAlignment="1">
      <alignment horizontal="center" vertical="center" wrapText="1"/>
    </xf>
  </cellXfs>
  <cellStyles count="24">
    <cellStyle name="常规" xfId="0" builtinId="0"/>
    <cellStyle name="常规 10" xfId="10"/>
    <cellStyle name="常规 11" xfId="11"/>
    <cellStyle name="常规 2" xfId="12"/>
    <cellStyle name="常规 2 2" xfId="8"/>
    <cellStyle name="常规 3" xfId="13"/>
    <cellStyle name="常规 3 2" xfId="6"/>
    <cellStyle name="常规 3 3" xfId="7"/>
    <cellStyle name="常规 3 4" xfId="9"/>
    <cellStyle name="常规 4" xfId="14"/>
    <cellStyle name="常规 4 2" xfId="15"/>
    <cellStyle name="常规 4 3" xfId="16"/>
    <cellStyle name="常规 4 4" xfId="1"/>
    <cellStyle name="常规 5" xfId="17"/>
    <cellStyle name="常规 5 2" xfId="3"/>
    <cellStyle name="常规 5 3" xfId="4"/>
    <cellStyle name="常规 5 4" xfId="5"/>
    <cellStyle name="常规 6" xfId="2"/>
    <cellStyle name="常规 6 2" xfId="19"/>
    <cellStyle name="常规 6 3" xfId="21"/>
    <cellStyle name="常规 6 4" xfId="22"/>
    <cellStyle name="常规 7" xfId="23"/>
    <cellStyle name="常规 8" xfId="18"/>
    <cellStyle name="常规 9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topLeftCell="A7" workbookViewId="0">
      <selection activeCell="B19" sqref="B19"/>
    </sheetView>
  </sheetViews>
  <sheetFormatPr defaultColWidth="31.125" defaultRowHeight="14.25"/>
  <cols>
    <col min="1" max="4" width="29.625" style="64" customWidth="1"/>
    <col min="5" max="16384" width="31.125" style="64"/>
  </cols>
  <sheetData>
    <row r="1" spans="1:4">
      <c r="A1" s="112" t="s">
        <v>0</v>
      </c>
      <c r="B1" s="110"/>
      <c r="C1" s="110"/>
      <c r="D1" s="110"/>
    </row>
    <row r="2" spans="1:4" ht="22.5" customHeight="1">
      <c r="A2" s="110"/>
      <c r="B2" s="110"/>
      <c r="C2" s="110"/>
      <c r="D2" s="110"/>
    </row>
    <row r="3" spans="1:4" ht="24.95" customHeight="1">
      <c r="A3" s="109" t="s">
        <v>1</v>
      </c>
      <c r="B3" s="110"/>
      <c r="D3" s="103" t="s">
        <v>2</v>
      </c>
    </row>
    <row r="4" spans="1:4" ht="24" customHeight="1">
      <c r="A4" s="111" t="s">
        <v>3</v>
      </c>
      <c r="B4" s="111"/>
      <c r="C4" s="111" t="s">
        <v>4</v>
      </c>
      <c r="D4" s="111"/>
    </row>
    <row r="5" spans="1:4" ht="24" customHeight="1">
      <c r="A5" s="104" t="s">
        <v>5</v>
      </c>
      <c r="B5" s="104" t="s">
        <v>6</v>
      </c>
      <c r="C5" s="104" t="s">
        <v>5</v>
      </c>
      <c r="D5" s="104" t="s">
        <v>6</v>
      </c>
    </row>
    <row r="6" spans="1:4" ht="24" customHeight="1">
      <c r="A6" s="105" t="s">
        <v>7</v>
      </c>
      <c r="B6" s="106">
        <v>95485077.079999998</v>
      </c>
      <c r="C6" s="105" t="s">
        <v>8</v>
      </c>
      <c r="D6" s="106">
        <f>SUM(D7:D9)</f>
        <v>29957947.079999998</v>
      </c>
    </row>
    <row r="7" spans="1:4" ht="24" customHeight="1">
      <c r="A7" s="105" t="s">
        <v>9</v>
      </c>
      <c r="B7" s="106">
        <v>3730000</v>
      </c>
      <c r="C7" s="105" t="s">
        <v>10</v>
      </c>
      <c r="D7" s="106">
        <v>25075423.079999998</v>
      </c>
    </row>
    <row r="8" spans="1:4" ht="24" customHeight="1">
      <c r="A8" s="105" t="s">
        <v>11</v>
      </c>
      <c r="B8" s="106"/>
      <c r="C8" s="105" t="s">
        <v>12</v>
      </c>
      <c r="D8" s="106">
        <v>4703820</v>
      </c>
    </row>
    <row r="9" spans="1:4" ht="24" customHeight="1">
      <c r="A9" s="105" t="s">
        <v>13</v>
      </c>
      <c r="B9" s="106">
        <v>13416512</v>
      </c>
      <c r="C9" s="105" t="s">
        <v>14</v>
      </c>
      <c r="D9" s="106">
        <v>178704</v>
      </c>
    </row>
    <row r="10" spans="1:4" ht="24" customHeight="1">
      <c r="A10" s="105" t="s">
        <v>15</v>
      </c>
      <c r="B10" s="106"/>
      <c r="C10" s="105" t="s">
        <v>16</v>
      </c>
      <c r="D10" s="106">
        <f>SUM(D11:D17)</f>
        <v>82673642</v>
      </c>
    </row>
    <row r="11" spans="1:4" ht="24" customHeight="1">
      <c r="A11" s="105" t="s">
        <v>17</v>
      </c>
      <c r="B11" s="106"/>
      <c r="C11" s="105" t="s">
        <v>18</v>
      </c>
      <c r="D11" s="106">
        <v>43919000</v>
      </c>
    </row>
    <row r="12" spans="1:4" ht="24" customHeight="1">
      <c r="A12" s="105" t="s">
        <v>19</v>
      </c>
      <c r="B12" s="106"/>
      <c r="C12" s="105" t="s">
        <v>20</v>
      </c>
      <c r="D12" s="106">
        <v>33754642</v>
      </c>
    </row>
    <row r="13" spans="1:4" ht="24" customHeight="1">
      <c r="A13" s="105"/>
      <c r="B13" s="106"/>
      <c r="C13" s="105" t="s">
        <v>21</v>
      </c>
      <c r="D13" s="106">
        <v>5000000</v>
      </c>
    </row>
    <row r="14" spans="1:4" ht="24" customHeight="1">
      <c r="A14" s="105"/>
      <c r="B14" s="106"/>
      <c r="C14" s="105" t="s">
        <v>22</v>
      </c>
      <c r="D14" s="106">
        <v>0</v>
      </c>
    </row>
    <row r="15" spans="1:4" ht="24" customHeight="1">
      <c r="A15" s="105"/>
      <c r="B15" s="106"/>
      <c r="C15" s="105" t="s">
        <v>23</v>
      </c>
      <c r="D15" s="106"/>
    </row>
    <row r="16" spans="1:4" ht="24" customHeight="1">
      <c r="A16" s="105"/>
      <c r="B16" s="106"/>
      <c r="C16" s="105" t="s">
        <v>24</v>
      </c>
      <c r="D16" s="106"/>
    </row>
    <row r="17" spans="1:4" ht="24" customHeight="1">
      <c r="A17" s="105"/>
      <c r="B17" s="106"/>
      <c r="C17" s="105" t="s">
        <v>25</v>
      </c>
      <c r="D17" s="106"/>
    </row>
    <row r="18" spans="1:4" ht="24" customHeight="1">
      <c r="A18" s="107" t="s">
        <v>26</v>
      </c>
      <c r="B18" s="106">
        <f>SUM(B6:B17)</f>
        <v>112631589.08</v>
      </c>
      <c r="C18" s="107" t="s">
        <v>27</v>
      </c>
      <c r="D18" s="106">
        <f>D10+D6</f>
        <v>112631589.08</v>
      </c>
    </row>
    <row r="19" spans="1:4" ht="24" customHeight="1">
      <c r="A19" s="105" t="s">
        <v>28</v>
      </c>
      <c r="B19" s="106"/>
      <c r="C19" s="105"/>
      <c r="D19" s="106"/>
    </row>
    <row r="20" spans="1:4" ht="24" customHeight="1">
      <c r="A20" s="105" t="s">
        <v>29</v>
      </c>
      <c r="B20" s="106"/>
      <c r="C20" s="105"/>
      <c r="D20" s="106"/>
    </row>
    <row r="21" spans="1:4" ht="24" customHeight="1">
      <c r="A21" s="105" t="s">
        <v>30</v>
      </c>
      <c r="B21" s="106"/>
      <c r="C21" s="105"/>
      <c r="D21" s="106"/>
    </row>
    <row r="22" spans="1:4" ht="24" customHeight="1">
      <c r="A22" s="105" t="s">
        <v>31</v>
      </c>
      <c r="B22" s="106"/>
      <c r="C22" s="105"/>
      <c r="D22" s="106"/>
    </row>
    <row r="23" spans="1:4" ht="24" customHeight="1">
      <c r="A23" s="107" t="s">
        <v>32</v>
      </c>
      <c r="B23" s="108">
        <f>SUM(B18:B21)</f>
        <v>112631589.08</v>
      </c>
      <c r="C23" s="107" t="s">
        <v>33</v>
      </c>
      <c r="D23" s="108">
        <f>D18</f>
        <v>112631589.08</v>
      </c>
    </row>
  </sheetData>
  <mergeCells count="4">
    <mergeCell ref="A3:B3"/>
    <mergeCell ref="A4:B4"/>
    <mergeCell ref="C4:D4"/>
    <mergeCell ref="A1:D2"/>
  </mergeCells>
  <phoneticPr fontId="4" type="noConversion"/>
  <pageMargins left="0.74791666666666701" right="0.74791666666666701" top="0.30972222222222201" bottom="0.15972222222222199" header="0.51180555555555596" footer="0.15972222222222199"/>
  <pageSetup paperSize="9" firstPageNumber="4294963191" orientation="landscape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E21" sqref="E21"/>
    </sheetView>
  </sheetViews>
  <sheetFormatPr defaultColWidth="9" defaultRowHeight="14.25"/>
  <cols>
    <col min="1" max="1" width="16.25" customWidth="1"/>
    <col min="2" max="2" width="16.625" customWidth="1"/>
    <col min="3" max="3" width="20.875" customWidth="1"/>
    <col min="4" max="4" width="22" customWidth="1"/>
    <col min="5" max="5" width="18.5" customWidth="1"/>
    <col min="6" max="6" width="27.75" customWidth="1"/>
  </cols>
  <sheetData>
    <row r="1" spans="1:6" ht="22.5" customHeight="1">
      <c r="A1" s="112" t="s">
        <v>218</v>
      </c>
      <c r="B1" s="112"/>
      <c r="C1" s="112"/>
      <c r="D1" s="112"/>
      <c r="E1" s="112"/>
      <c r="F1" s="112"/>
    </row>
    <row r="2" spans="1:6" ht="22.5">
      <c r="A2" s="14"/>
      <c r="B2" s="14"/>
      <c r="C2" s="14"/>
      <c r="D2" s="14"/>
      <c r="E2" s="14"/>
      <c r="F2" s="15" t="s">
        <v>2</v>
      </c>
    </row>
    <row r="3" spans="1:6" ht="28.5">
      <c r="A3" s="16" t="s">
        <v>36</v>
      </c>
      <c r="B3" s="17" t="s">
        <v>219</v>
      </c>
      <c r="C3" s="17" t="s">
        <v>220</v>
      </c>
      <c r="D3" s="18" t="s">
        <v>84</v>
      </c>
      <c r="E3" s="19" t="s">
        <v>91</v>
      </c>
      <c r="F3" s="17" t="s">
        <v>221</v>
      </c>
    </row>
    <row r="4" spans="1:6" ht="27">
      <c r="A4" s="20" t="s">
        <v>114</v>
      </c>
      <c r="B4" s="21">
        <v>1106700</v>
      </c>
      <c r="C4" s="22">
        <v>0</v>
      </c>
      <c r="D4" s="22">
        <v>154100</v>
      </c>
      <c r="E4" s="22">
        <v>952600</v>
      </c>
      <c r="F4" s="22">
        <v>0</v>
      </c>
    </row>
  </sheetData>
  <mergeCells count="1">
    <mergeCell ref="A1:F1"/>
  </mergeCells>
  <phoneticPr fontId="4" type="noConversion"/>
  <pageMargins left="0.70833333333333304" right="0.70833333333333304" top="0.74791666666666701" bottom="0.74791666666666701" header="0.31458333333333299" footer="0.31458333333333299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A13" sqref="A13"/>
    </sheetView>
  </sheetViews>
  <sheetFormatPr defaultColWidth="9" defaultRowHeight="14.25"/>
  <cols>
    <col min="1" max="1" width="21.5" customWidth="1"/>
    <col min="2" max="2" width="16.25" customWidth="1"/>
    <col min="3" max="3" width="10.5" customWidth="1"/>
    <col min="4" max="4" width="11.5" customWidth="1"/>
    <col min="13" max="13" width="11.25" customWidth="1"/>
    <col min="14" max="14" width="19.625" customWidth="1"/>
  </cols>
  <sheetData>
    <row r="1" spans="1:14" ht="14.25" customHeight="1">
      <c r="A1" s="112" t="s">
        <v>222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4.2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9"/>
      <c r="N3" s="10" t="s">
        <v>2</v>
      </c>
    </row>
    <row r="4" spans="1:14">
      <c r="A4" s="129" t="s">
        <v>36</v>
      </c>
      <c r="B4" s="129" t="s">
        <v>223</v>
      </c>
      <c r="C4" s="127" t="s">
        <v>110</v>
      </c>
      <c r="D4" s="127"/>
      <c r="E4" s="127"/>
      <c r="F4" s="127"/>
      <c r="G4" s="127"/>
      <c r="H4" s="127" t="s">
        <v>11</v>
      </c>
      <c r="I4" s="127" t="s">
        <v>125</v>
      </c>
      <c r="J4" s="130" t="s">
        <v>15</v>
      </c>
      <c r="K4" s="130" t="s">
        <v>19</v>
      </c>
      <c r="L4" s="130" t="s">
        <v>224</v>
      </c>
      <c r="M4" s="127" t="s">
        <v>37</v>
      </c>
      <c r="N4" s="127" t="s">
        <v>225</v>
      </c>
    </row>
    <row r="5" spans="1:14" ht="22.5">
      <c r="A5" s="129"/>
      <c r="B5" s="129"/>
      <c r="C5" s="2" t="s">
        <v>112</v>
      </c>
      <c r="D5" s="2" t="s">
        <v>13</v>
      </c>
      <c r="E5" s="2" t="s">
        <v>113</v>
      </c>
      <c r="F5" s="2" t="s">
        <v>29</v>
      </c>
      <c r="G5" s="2" t="s">
        <v>30</v>
      </c>
      <c r="H5" s="127"/>
      <c r="I5" s="127"/>
      <c r="J5" s="131"/>
      <c r="K5" s="131"/>
      <c r="L5" s="131"/>
      <c r="M5" s="127"/>
      <c r="N5" s="127"/>
    </row>
    <row r="6" spans="1:14" ht="71.25" customHeight="1">
      <c r="A6" s="3" t="s">
        <v>126</v>
      </c>
      <c r="B6" s="4" t="s">
        <v>226</v>
      </c>
      <c r="C6" s="5">
        <v>9744030</v>
      </c>
      <c r="D6" s="5"/>
      <c r="E6" s="5"/>
      <c r="F6" s="5"/>
      <c r="G6" s="5"/>
      <c r="H6" s="5"/>
      <c r="I6" s="5"/>
      <c r="J6" s="5"/>
      <c r="K6" s="5"/>
      <c r="L6" s="5"/>
      <c r="M6" s="11">
        <v>9744030</v>
      </c>
      <c r="N6" s="12" t="s">
        <v>227</v>
      </c>
    </row>
    <row r="7" spans="1:14" ht="95.25" customHeight="1">
      <c r="A7" s="6" t="s">
        <v>126</v>
      </c>
      <c r="B7" s="7" t="s">
        <v>228</v>
      </c>
      <c r="C7" s="5"/>
      <c r="D7" s="8">
        <v>8416512</v>
      </c>
      <c r="E7" s="5"/>
      <c r="F7" s="5"/>
      <c r="G7" s="5"/>
      <c r="H7" s="5"/>
      <c r="I7" s="5"/>
      <c r="J7" s="5"/>
      <c r="K7" s="5"/>
      <c r="L7" s="5"/>
      <c r="M7" s="8">
        <v>8416512</v>
      </c>
      <c r="N7" s="12" t="s">
        <v>229</v>
      </c>
    </row>
    <row r="8" spans="1:1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3"/>
      <c r="N9" s="13"/>
    </row>
    <row r="10" spans="1:14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</sheetData>
  <mergeCells count="12">
    <mergeCell ref="M4:M5"/>
    <mergeCell ref="N4:N5"/>
    <mergeCell ref="A1:N2"/>
    <mergeCell ref="C4:G4"/>
    <mergeCell ref="A9:L9"/>
    <mergeCell ref="A4:A5"/>
    <mergeCell ref="B4:B5"/>
    <mergeCell ref="H4:H5"/>
    <mergeCell ref="I4:I5"/>
    <mergeCell ref="J4:J5"/>
    <mergeCell ref="K4:K5"/>
    <mergeCell ref="L4:L5"/>
  </mergeCells>
  <phoneticPr fontId="4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sqref="A1:D2"/>
    </sheetView>
  </sheetViews>
  <sheetFormatPr defaultColWidth="9" defaultRowHeight="14.25"/>
  <cols>
    <col min="1" max="1" width="19.5" customWidth="1"/>
    <col min="2" max="2" width="22.75" customWidth="1"/>
    <col min="3" max="4" width="25" customWidth="1"/>
  </cols>
  <sheetData>
    <row r="1" spans="1:4" ht="14.25" customHeight="1">
      <c r="A1" s="112" t="s">
        <v>34</v>
      </c>
      <c r="B1" s="110"/>
      <c r="C1" s="110"/>
      <c r="D1" s="110"/>
    </row>
    <row r="2" spans="1:4" ht="14.25" customHeight="1">
      <c r="A2" s="110"/>
      <c r="B2" s="110"/>
      <c r="C2" s="110"/>
      <c r="D2" s="110"/>
    </row>
    <row r="3" spans="1:4" ht="22.5" customHeight="1">
      <c r="A3" s="113" t="s">
        <v>1</v>
      </c>
      <c r="B3" s="113"/>
      <c r="C3" s="97"/>
      <c r="D3" s="98" t="s">
        <v>2</v>
      </c>
    </row>
    <row r="4" spans="1:4" ht="27" customHeight="1">
      <c r="A4" s="114" t="s">
        <v>3</v>
      </c>
      <c r="B4" s="114"/>
      <c r="C4" s="114" t="s">
        <v>4</v>
      </c>
      <c r="D4" s="114"/>
    </row>
    <row r="5" spans="1:4" ht="27" customHeight="1">
      <c r="A5" s="99" t="s">
        <v>5</v>
      </c>
      <c r="B5" s="99" t="s">
        <v>6</v>
      </c>
      <c r="C5" s="99" t="s">
        <v>5</v>
      </c>
      <c r="D5" s="99" t="s">
        <v>6</v>
      </c>
    </row>
    <row r="6" spans="1:4" ht="27" customHeight="1">
      <c r="A6" s="100" t="s">
        <v>7</v>
      </c>
      <c r="B6" s="101">
        <v>99215077.079999998</v>
      </c>
      <c r="C6" s="100" t="s">
        <v>8</v>
      </c>
      <c r="D6" s="101">
        <v>29957947.079999998</v>
      </c>
    </row>
    <row r="7" spans="1:4" ht="27" customHeight="1">
      <c r="A7" s="100" t="s">
        <v>13</v>
      </c>
      <c r="B7" s="101">
        <v>13416512</v>
      </c>
      <c r="C7" s="100" t="s">
        <v>10</v>
      </c>
      <c r="D7" s="101">
        <v>25075423.079999998</v>
      </c>
    </row>
    <row r="8" spans="1:4" ht="27" customHeight="1">
      <c r="A8" s="100"/>
      <c r="B8" s="101"/>
      <c r="C8" s="100" t="s">
        <v>12</v>
      </c>
      <c r="D8" s="101">
        <v>4703820</v>
      </c>
    </row>
    <row r="9" spans="1:4" ht="27" customHeight="1">
      <c r="A9" s="100"/>
      <c r="B9" s="101"/>
      <c r="C9" s="100" t="s">
        <v>14</v>
      </c>
      <c r="D9" s="101">
        <v>178704</v>
      </c>
    </row>
    <row r="10" spans="1:4" ht="27" customHeight="1">
      <c r="A10" s="100"/>
      <c r="B10" s="101"/>
      <c r="C10" s="100" t="s">
        <v>16</v>
      </c>
      <c r="D10" s="101">
        <v>82673642</v>
      </c>
    </row>
    <row r="11" spans="1:4" ht="27" customHeight="1">
      <c r="A11" s="100"/>
      <c r="B11" s="101"/>
      <c r="C11" s="100" t="s">
        <v>18</v>
      </c>
      <c r="D11" s="101">
        <v>43919000</v>
      </c>
    </row>
    <row r="12" spans="1:4" ht="27" customHeight="1">
      <c r="A12" s="100"/>
      <c r="B12" s="101"/>
      <c r="C12" s="100" t="s">
        <v>20</v>
      </c>
      <c r="D12" s="101">
        <v>33754642</v>
      </c>
    </row>
    <row r="13" spans="1:4" ht="27" customHeight="1">
      <c r="A13" s="100"/>
      <c r="B13" s="101"/>
      <c r="C13" s="100" t="s">
        <v>21</v>
      </c>
      <c r="D13" s="101">
        <v>5000000</v>
      </c>
    </row>
    <row r="14" spans="1:4" ht="27" customHeight="1">
      <c r="A14" s="100"/>
      <c r="B14" s="101"/>
      <c r="C14" s="100" t="s">
        <v>23</v>
      </c>
      <c r="D14" s="101"/>
    </row>
    <row r="15" spans="1:4" ht="27" customHeight="1">
      <c r="A15" s="100"/>
      <c r="B15" s="101"/>
      <c r="C15" s="100" t="s">
        <v>24</v>
      </c>
      <c r="D15" s="101"/>
    </row>
    <row r="16" spans="1:4" ht="27" customHeight="1">
      <c r="A16" s="100"/>
      <c r="B16" s="101"/>
      <c r="C16" s="100" t="s">
        <v>25</v>
      </c>
      <c r="D16" s="101"/>
    </row>
    <row r="17" spans="1:4" ht="27" customHeight="1">
      <c r="A17" s="102" t="s">
        <v>32</v>
      </c>
      <c r="B17" s="101">
        <v>112631589.08</v>
      </c>
      <c r="C17" s="102" t="s">
        <v>33</v>
      </c>
      <c r="D17" s="101">
        <v>112631589.08</v>
      </c>
    </row>
  </sheetData>
  <mergeCells count="4">
    <mergeCell ref="A3:B3"/>
    <mergeCell ref="A4:B4"/>
    <mergeCell ref="C4:D4"/>
    <mergeCell ref="A1:D2"/>
  </mergeCells>
  <phoneticPr fontId="4" type="noConversion"/>
  <pageMargins left="0.30972222222222201" right="0.109722222222222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H16" sqref="H16"/>
    </sheetView>
  </sheetViews>
  <sheetFormatPr defaultColWidth="9" defaultRowHeight="14.25"/>
  <cols>
    <col min="1" max="1" width="38" customWidth="1"/>
    <col min="2" max="2" width="15.125" customWidth="1"/>
    <col min="3" max="3" width="12.5" customWidth="1"/>
    <col min="4" max="4" width="14.75" customWidth="1"/>
  </cols>
  <sheetData>
    <row r="1" spans="1:4" ht="14.25" customHeight="1">
      <c r="A1" s="112" t="s">
        <v>35</v>
      </c>
      <c r="B1" s="110"/>
      <c r="C1" s="110"/>
      <c r="D1" s="110"/>
    </row>
    <row r="2" spans="1:4" ht="14.25" customHeight="1">
      <c r="A2" s="110"/>
      <c r="B2" s="110"/>
      <c r="C2" s="110"/>
      <c r="D2" s="110"/>
    </row>
    <row r="3" spans="1:4" ht="15">
      <c r="A3" s="86"/>
      <c r="B3" s="87"/>
      <c r="C3" s="88"/>
      <c r="D3" s="89" t="s">
        <v>2</v>
      </c>
    </row>
    <row r="4" spans="1:4">
      <c r="A4" s="90" t="s">
        <v>36</v>
      </c>
      <c r="B4" s="91" t="s">
        <v>37</v>
      </c>
      <c r="C4" s="92" t="s">
        <v>8</v>
      </c>
      <c r="D4" s="92" t="s">
        <v>16</v>
      </c>
    </row>
    <row r="5" spans="1:4">
      <c r="A5" s="93" t="s">
        <v>38</v>
      </c>
      <c r="B5" s="94">
        <v>99215077.079999998</v>
      </c>
      <c r="C5" s="94">
        <v>29957947.079999998</v>
      </c>
      <c r="D5" s="94">
        <v>69257130</v>
      </c>
    </row>
    <row r="6" spans="1:4">
      <c r="A6" s="95" t="s">
        <v>39</v>
      </c>
      <c r="B6" s="94">
        <v>87871123</v>
      </c>
      <c r="C6" s="94">
        <v>27745023</v>
      </c>
      <c r="D6" s="94">
        <v>60126100</v>
      </c>
    </row>
    <row r="7" spans="1:4">
      <c r="A7" s="96" t="s">
        <v>40</v>
      </c>
      <c r="B7" s="94">
        <v>27745023</v>
      </c>
      <c r="C7" s="94">
        <v>27745023</v>
      </c>
      <c r="D7" s="94"/>
    </row>
    <row r="8" spans="1:4">
      <c r="A8" s="96" t="s">
        <v>41</v>
      </c>
      <c r="B8" s="94">
        <v>60126100</v>
      </c>
      <c r="C8" s="94"/>
      <c r="D8" s="94">
        <v>60126100</v>
      </c>
    </row>
    <row r="9" spans="1:4">
      <c r="A9" s="95" t="s">
        <v>42</v>
      </c>
      <c r="B9" s="94">
        <v>9131030</v>
      </c>
      <c r="C9" s="94"/>
      <c r="D9" s="94">
        <v>9131030</v>
      </c>
    </row>
    <row r="10" spans="1:4">
      <c r="A10" s="96" t="s">
        <v>43</v>
      </c>
      <c r="B10" s="94">
        <v>9131030</v>
      </c>
      <c r="C10" s="94"/>
      <c r="D10" s="94">
        <v>9131030</v>
      </c>
    </row>
    <row r="11" spans="1:4">
      <c r="A11" s="95" t="s">
        <v>44</v>
      </c>
      <c r="B11" s="94">
        <v>2212924.08</v>
      </c>
      <c r="C11" s="94">
        <v>2212924.08</v>
      </c>
      <c r="D11" s="94"/>
    </row>
    <row r="12" spans="1:4">
      <c r="A12" s="96" t="s">
        <v>45</v>
      </c>
      <c r="B12" s="94">
        <v>1475282.72</v>
      </c>
      <c r="C12" s="94">
        <v>1475282.72</v>
      </c>
      <c r="D12" s="94"/>
    </row>
    <row r="13" spans="1:4">
      <c r="A13" s="96" t="s">
        <v>46</v>
      </c>
      <c r="B13" s="94">
        <v>737641.36</v>
      </c>
      <c r="C13" s="94">
        <v>737641.36</v>
      </c>
      <c r="D13" s="94"/>
    </row>
  </sheetData>
  <mergeCells count="1">
    <mergeCell ref="A1:D2"/>
  </mergeCells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A20" sqref="A20"/>
    </sheetView>
  </sheetViews>
  <sheetFormatPr defaultColWidth="9" defaultRowHeight="14.25"/>
  <cols>
    <col min="1" max="1" width="46.125" customWidth="1"/>
    <col min="2" max="2" width="12.75" customWidth="1"/>
    <col min="4" max="4" width="12.625" customWidth="1"/>
  </cols>
  <sheetData>
    <row r="1" spans="1:4" ht="14.25" customHeight="1">
      <c r="A1" s="112" t="s">
        <v>47</v>
      </c>
      <c r="B1" s="110"/>
      <c r="C1" s="110"/>
      <c r="D1" s="110"/>
    </row>
    <row r="2" spans="1:4" ht="14.25" customHeight="1">
      <c r="A2" s="110"/>
      <c r="B2" s="110"/>
      <c r="C2" s="110"/>
      <c r="D2" s="110"/>
    </row>
    <row r="3" spans="1:4" ht="15">
      <c r="A3" s="74"/>
      <c r="B3" s="75"/>
      <c r="C3" s="76"/>
      <c r="D3" s="77" t="s">
        <v>2</v>
      </c>
    </row>
    <row r="4" spans="1:4">
      <c r="A4" s="78" t="s">
        <v>36</v>
      </c>
      <c r="B4" s="79" t="s">
        <v>37</v>
      </c>
      <c r="C4" s="80" t="s">
        <v>8</v>
      </c>
      <c r="D4" s="80" t="s">
        <v>16</v>
      </c>
    </row>
    <row r="5" spans="1:4">
      <c r="A5" s="81" t="s">
        <v>38</v>
      </c>
      <c r="B5" s="82">
        <v>13416512</v>
      </c>
      <c r="C5" s="82"/>
      <c r="D5" s="82">
        <v>13416512</v>
      </c>
    </row>
    <row r="6" spans="1:4">
      <c r="A6" s="83" t="s">
        <v>48</v>
      </c>
      <c r="B6" s="82">
        <v>5000000</v>
      </c>
      <c r="C6" s="82"/>
      <c r="D6" s="82">
        <v>5000000</v>
      </c>
    </row>
    <row r="7" spans="1:4">
      <c r="A7" s="84" t="s">
        <v>49</v>
      </c>
      <c r="B7" s="82">
        <v>5000000</v>
      </c>
      <c r="C7" s="82"/>
      <c r="D7" s="82">
        <v>5000000</v>
      </c>
    </row>
    <row r="8" spans="1:4">
      <c r="A8" s="85" t="s">
        <v>50</v>
      </c>
      <c r="B8" s="82">
        <v>5000000</v>
      </c>
      <c r="C8" s="82"/>
      <c r="D8" s="82">
        <v>5000000</v>
      </c>
    </row>
    <row r="9" spans="1:4">
      <c r="A9" s="83" t="s">
        <v>51</v>
      </c>
      <c r="B9" s="82">
        <v>8416512</v>
      </c>
      <c r="C9" s="82"/>
      <c r="D9" s="82">
        <v>8416512</v>
      </c>
    </row>
    <row r="10" spans="1:4">
      <c r="A10" s="84" t="s">
        <v>52</v>
      </c>
      <c r="B10" s="82">
        <v>8416512</v>
      </c>
      <c r="C10" s="82"/>
      <c r="D10" s="82">
        <v>8416512</v>
      </c>
    </row>
    <row r="11" spans="1:4">
      <c r="A11" s="85" t="s">
        <v>53</v>
      </c>
      <c r="B11" s="82">
        <v>8416512</v>
      </c>
      <c r="C11" s="82"/>
      <c r="D11" s="82">
        <v>8416512</v>
      </c>
    </row>
  </sheetData>
  <mergeCells count="1">
    <mergeCell ref="A1:D2"/>
  </mergeCells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topLeftCell="A43" workbookViewId="0">
      <selection activeCell="A32" sqref="A32"/>
    </sheetView>
  </sheetViews>
  <sheetFormatPr defaultColWidth="9" defaultRowHeight="14.25"/>
  <cols>
    <col min="1" max="1" width="38.75" customWidth="1"/>
    <col min="2" max="2" width="31.75" customWidth="1"/>
  </cols>
  <sheetData>
    <row r="1" spans="1:2" ht="23.25">
      <c r="A1" s="112" t="s">
        <v>54</v>
      </c>
      <c r="B1" s="110"/>
    </row>
    <row r="2" spans="1:2" ht="22.5" customHeight="1">
      <c r="A2" s="65" t="s">
        <v>1</v>
      </c>
      <c r="B2" s="66" t="s">
        <v>2</v>
      </c>
    </row>
    <row r="3" spans="1:2" ht="24.75" customHeight="1">
      <c r="A3" s="67" t="s">
        <v>55</v>
      </c>
      <c r="B3" s="67" t="s">
        <v>56</v>
      </c>
    </row>
    <row r="4" spans="1:2" ht="24.75" customHeight="1">
      <c r="A4" s="68" t="s">
        <v>57</v>
      </c>
      <c r="B4" s="69">
        <v>25075423.079999998</v>
      </c>
    </row>
    <row r="5" spans="1:2" ht="24.75" customHeight="1">
      <c r="A5" s="70" t="s">
        <v>58</v>
      </c>
      <c r="B5" s="69">
        <v>3159012</v>
      </c>
    </row>
    <row r="6" spans="1:2" ht="24.75" customHeight="1">
      <c r="A6" s="70" t="s">
        <v>59</v>
      </c>
      <c r="B6" s="69">
        <v>6581280</v>
      </c>
    </row>
    <row r="7" spans="1:2" ht="24.75" customHeight="1">
      <c r="A7" s="70" t="s">
        <v>60</v>
      </c>
      <c r="B7" s="69">
        <v>5676529</v>
      </c>
    </row>
    <row r="8" spans="1:2" ht="24.75" customHeight="1">
      <c r="A8" s="70" t="s">
        <v>61</v>
      </c>
      <c r="B8" s="69"/>
    </row>
    <row r="9" spans="1:2" ht="24.75" customHeight="1">
      <c r="A9" s="70" t="s">
        <v>62</v>
      </c>
      <c r="B9" s="69">
        <v>1475282.72</v>
      </c>
    </row>
    <row r="10" spans="1:2" ht="24.75" customHeight="1">
      <c r="A10" s="70" t="s">
        <v>63</v>
      </c>
      <c r="B10" s="69">
        <v>737641.36</v>
      </c>
    </row>
    <row r="11" spans="1:2" ht="24.75" customHeight="1">
      <c r="A11" s="71" t="s">
        <v>64</v>
      </c>
      <c r="B11" s="69">
        <v>413660</v>
      </c>
    </row>
    <row r="12" spans="1:2" ht="24.75" customHeight="1">
      <c r="A12" s="71" t="s">
        <v>65</v>
      </c>
      <c r="B12" s="69">
        <v>441410</v>
      </c>
    </row>
    <row r="13" spans="1:2" ht="24.75" customHeight="1">
      <c r="A13" s="70" t="s">
        <v>66</v>
      </c>
      <c r="B13" s="69">
        <v>33300</v>
      </c>
    </row>
    <row r="14" spans="1:2" ht="24.75" customHeight="1">
      <c r="A14" s="71" t="s">
        <v>67</v>
      </c>
      <c r="B14" s="69">
        <v>1996488</v>
      </c>
    </row>
    <row r="15" spans="1:2" ht="24.75" customHeight="1">
      <c r="A15" s="71" t="s">
        <v>68</v>
      </c>
      <c r="B15" s="69"/>
    </row>
    <row r="16" spans="1:2" ht="24.75" customHeight="1">
      <c r="A16" s="70" t="s">
        <v>69</v>
      </c>
      <c r="B16" s="69">
        <v>4560820</v>
      </c>
    </row>
    <row r="17" spans="1:2" ht="24.75" customHeight="1">
      <c r="A17" s="72" t="s">
        <v>70</v>
      </c>
      <c r="B17" s="69">
        <v>4703820</v>
      </c>
    </row>
    <row r="18" spans="1:2" ht="24.75" customHeight="1">
      <c r="A18" s="70" t="s">
        <v>71</v>
      </c>
      <c r="B18" s="69">
        <v>600000</v>
      </c>
    </row>
    <row r="19" spans="1:2" ht="24.75" customHeight="1">
      <c r="A19" s="70" t="s">
        <v>72</v>
      </c>
      <c r="B19" s="69">
        <v>0</v>
      </c>
    </row>
    <row r="20" spans="1:2" ht="24.75" customHeight="1">
      <c r="A20" s="70" t="s">
        <v>73</v>
      </c>
      <c r="B20" s="69">
        <v>0</v>
      </c>
    </row>
    <row r="21" spans="1:2" ht="24.75" customHeight="1">
      <c r="A21" s="70" t="s">
        <v>74</v>
      </c>
      <c r="B21" s="69">
        <v>0</v>
      </c>
    </row>
    <row r="22" spans="1:2" ht="24.75" customHeight="1">
      <c r="A22" s="70" t="s">
        <v>75</v>
      </c>
      <c r="B22" s="69">
        <v>50562</v>
      </c>
    </row>
    <row r="23" spans="1:2" ht="24.75" customHeight="1">
      <c r="A23" s="70" t="s">
        <v>76</v>
      </c>
      <c r="B23" s="69">
        <v>110000</v>
      </c>
    </row>
    <row r="24" spans="1:2" ht="24.75" customHeight="1">
      <c r="A24" s="70" t="s">
        <v>77</v>
      </c>
      <c r="B24" s="69">
        <v>0</v>
      </c>
    </row>
    <row r="25" spans="1:2" ht="24.75" customHeight="1">
      <c r="A25" s="70" t="s">
        <v>78</v>
      </c>
      <c r="B25" s="69">
        <v>0</v>
      </c>
    </row>
    <row r="26" spans="1:2" ht="24.75" customHeight="1">
      <c r="A26" s="70" t="s">
        <v>79</v>
      </c>
      <c r="B26" s="69">
        <v>0</v>
      </c>
    </row>
    <row r="27" spans="1:2" ht="24.75" customHeight="1">
      <c r="A27" s="70" t="s">
        <v>80</v>
      </c>
      <c r="B27" s="69">
        <v>0</v>
      </c>
    </row>
    <row r="28" spans="1:2" ht="24.75" customHeight="1">
      <c r="A28" s="70" t="s">
        <v>81</v>
      </c>
      <c r="B28" s="69">
        <v>0</v>
      </c>
    </row>
    <row r="29" spans="1:2" ht="24.75" customHeight="1">
      <c r="A29" s="70" t="s">
        <v>82</v>
      </c>
      <c r="B29" s="69">
        <v>20000</v>
      </c>
    </row>
    <row r="30" spans="1:2" ht="24.75" customHeight="1">
      <c r="A30" s="70" t="s">
        <v>83</v>
      </c>
      <c r="B30" s="69">
        <v>0</v>
      </c>
    </row>
    <row r="31" spans="1:2" ht="24.75" customHeight="1">
      <c r="A31" s="70" t="s">
        <v>84</v>
      </c>
      <c r="B31" s="69">
        <v>201438</v>
      </c>
    </row>
    <row r="32" spans="1:2" ht="24.75" customHeight="1">
      <c r="A32" s="70" t="s">
        <v>85</v>
      </c>
      <c r="B32" s="69"/>
    </row>
    <row r="33" spans="1:2" ht="24.75" customHeight="1">
      <c r="A33" s="70" t="s">
        <v>86</v>
      </c>
      <c r="B33" s="69"/>
    </row>
    <row r="34" spans="1:2" ht="24.75" customHeight="1">
      <c r="A34" s="70" t="s">
        <v>87</v>
      </c>
      <c r="B34" s="69">
        <v>0</v>
      </c>
    </row>
    <row r="35" spans="1:2" ht="24.75" customHeight="1">
      <c r="A35" s="70" t="s">
        <v>88</v>
      </c>
      <c r="B35" s="69">
        <v>300000</v>
      </c>
    </row>
    <row r="36" spans="1:2" ht="24.75" customHeight="1">
      <c r="A36" s="70" t="s">
        <v>89</v>
      </c>
      <c r="B36" s="69">
        <v>192400</v>
      </c>
    </row>
    <row r="37" spans="1:2" ht="24.75" customHeight="1">
      <c r="A37" s="70" t="s">
        <v>90</v>
      </c>
      <c r="B37" s="69">
        <v>504000</v>
      </c>
    </row>
    <row r="38" spans="1:2" ht="24.75" customHeight="1">
      <c r="A38" s="70" t="s">
        <v>91</v>
      </c>
      <c r="B38" s="69">
        <v>1509100</v>
      </c>
    </row>
    <row r="39" spans="1:2" ht="24.75" customHeight="1">
      <c r="A39" s="70" t="s">
        <v>92</v>
      </c>
      <c r="B39" s="69">
        <v>1078320</v>
      </c>
    </row>
    <row r="40" spans="1:2" ht="24.75" customHeight="1">
      <c r="A40" s="70" t="s">
        <v>93</v>
      </c>
      <c r="B40" s="69">
        <v>138000</v>
      </c>
    </row>
    <row r="41" spans="1:2" ht="24.75" customHeight="1">
      <c r="A41" s="73" t="s">
        <v>94</v>
      </c>
      <c r="B41" s="69"/>
    </row>
    <row r="42" spans="1:2" ht="24.75" customHeight="1">
      <c r="A42" s="72" t="s">
        <v>95</v>
      </c>
      <c r="B42" s="69">
        <v>178704</v>
      </c>
    </row>
    <row r="43" spans="1:2" ht="24.75" customHeight="1">
      <c r="A43" s="70" t="s">
        <v>96</v>
      </c>
      <c r="B43" s="69"/>
    </row>
    <row r="44" spans="1:2" ht="24.75" customHeight="1">
      <c r="A44" s="70" t="s">
        <v>97</v>
      </c>
      <c r="B44" s="69"/>
    </row>
    <row r="45" spans="1:2" ht="24.75" customHeight="1">
      <c r="A45" s="70" t="s">
        <v>98</v>
      </c>
      <c r="B45" s="69"/>
    </row>
    <row r="46" spans="1:2" ht="24.75" customHeight="1">
      <c r="A46" s="70" t="s">
        <v>99</v>
      </c>
      <c r="B46" s="69"/>
    </row>
    <row r="47" spans="1:2" ht="24.75" customHeight="1">
      <c r="A47" s="70" t="s">
        <v>100</v>
      </c>
      <c r="B47" s="69">
        <v>59004</v>
      </c>
    </row>
    <row r="48" spans="1:2" ht="24.75" customHeight="1">
      <c r="A48" s="71" t="s">
        <v>101</v>
      </c>
      <c r="B48" s="69">
        <v>119300</v>
      </c>
    </row>
    <row r="49" spans="1:2" ht="24.75" customHeight="1">
      <c r="A49" s="70" t="s">
        <v>102</v>
      </c>
      <c r="B49" s="69">
        <v>400</v>
      </c>
    </row>
    <row r="50" spans="1:2" ht="24.75" customHeight="1">
      <c r="A50" s="70" t="s">
        <v>103</v>
      </c>
      <c r="B50" s="69"/>
    </row>
    <row r="51" spans="1:2" ht="24.75" customHeight="1">
      <c r="A51" s="72" t="s">
        <v>104</v>
      </c>
      <c r="B51" s="69">
        <v>0</v>
      </c>
    </row>
    <row r="52" spans="1:2" ht="24.75" customHeight="1">
      <c r="A52" s="70" t="s">
        <v>105</v>
      </c>
      <c r="B52" s="69">
        <v>0</v>
      </c>
    </row>
    <row r="53" spans="1:2" ht="24.75" customHeight="1">
      <c r="A53" s="70" t="s">
        <v>106</v>
      </c>
      <c r="B53" s="69"/>
    </row>
    <row r="54" spans="1:2" ht="24.75" customHeight="1">
      <c r="A54" s="71" t="s">
        <v>107</v>
      </c>
      <c r="B54" s="69">
        <v>0</v>
      </c>
    </row>
    <row r="55" spans="1:2" ht="24.75" customHeight="1">
      <c r="A55" s="67" t="s">
        <v>108</v>
      </c>
      <c r="B55" s="69">
        <v>29957947.079999998</v>
      </c>
    </row>
  </sheetData>
  <mergeCells count="1">
    <mergeCell ref="A1:B1"/>
  </mergeCells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B5" sqref="B5:D5"/>
    </sheetView>
  </sheetViews>
  <sheetFormatPr defaultColWidth="9" defaultRowHeight="14.25"/>
  <cols>
    <col min="1" max="1" width="35.75" customWidth="1"/>
    <col min="2" max="12" width="14.875" customWidth="1"/>
  </cols>
  <sheetData>
    <row r="1" spans="1:12" ht="20.25">
      <c r="A1" s="112" t="s">
        <v>109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63" t="s">
        <v>2</v>
      </c>
    </row>
    <row r="3" spans="1:12">
      <c r="A3" s="118" t="s">
        <v>36</v>
      </c>
      <c r="B3" s="115" t="s">
        <v>110</v>
      </c>
      <c r="C3" s="116"/>
      <c r="D3" s="116"/>
      <c r="E3" s="116"/>
      <c r="F3" s="116"/>
      <c r="G3" s="117"/>
      <c r="H3" s="120" t="s">
        <v>11</v>
      </c>
      <c r="I3" s="120" t="s">
        <v>15</v>
      </c>
      <c r="J3" s="119" t="s">
        <v>19</v>
      </c>
      <c r="K3" s="120" t="s">
        <v>111</v>
      </c>
      <c r="L3" s="120" t="s">
        <v>17</v>
      </c>
    </row>
    <row r="4" spans="1:12" ht="28.5">
      <c r="A4" s="119"/>
      <c r="B4" s="57" t="s">
        <v>112</v>
      </c>
      <c r="C4" s="57" t="s">
        <v>13</v>
      </c>
      <c r="D4" s="57" t="s">
        <v>113</v>
      </c>
      <c r="E4" s="57" t="s">
        <v>29</v>
      </c>
      <c r="F4" s="57" t="s">
        <v>30</v>
      </c>
      <c r="G4" s="58" t="s">
        <v>31</v>
      </c>
      <c r="H4" s="121"/>
      <c r="I4" s="121"/>
      <c r="J4" s="122"/>
      <c r="K4" s="121"/>
      <c r="L4" s="121"/>
    </row>
    <row r="5" spans="1:12">
      <c r="A5" s="59" t="s">
        <v>38</v>
      </c>
      <c r="B5" s="60">
        <v>95485077.079999998</v>
      </c>
      <c r="C5" s="60">
        <v>13416512</v>
      </c>
      <c r="D5" s="60">
        <v>3730000</v>
      </c>
      <c r="E5" s="61"/>
      <c r="F5" s="61"/>
      <c r="G5" s="61"/>
      <c r="H5" s="61"/>
      <c r="I5" s="61"/>
      <c r="J5" s="61"/>
      <c r="K5" s="61"/>
      <c r="L5" s="61"/>
    </row>
    <row r="6" spans="1:12">
      <c r="A6" s="62" t="s">
        <v>114</v>
      </c>
      <c r="B6" s="60">
        <v>95485077.079999998</v>
      </c>
      <c r="C6" s="60">
        <v>13416512</v>
      </c>
      <c r="D6" s="60">
        <v>3730000</v>
      </c>
      <c r="E6" s="61"/>
      <c r="F6" s="61"/>
      <c r="G6" s="61"/>
      <c r="H6" s="61"/>
      <c r="I6" s="61"/>
      <c r="J6" s="61"/>
      <c r="K6" s="61"/>
      <c r="L6" s="61"/>
    </row>
  </sheetData>
  <mergeCells count="8">
    <mergeCell ref="A1:L1"/>
    <mergeCell ref="B3:G3"/>
    <mergeCell ref="A3:A4"/>
    <mergeCell ref="H3:H4"/>
    <mergeCell ref="I3:I4"/>
    <mergeCell ref="J3:J4"/>
    <mergeCell ref="K3:K4"/>
    <mergeCell ref="L3:L4"/>
  </mergeCells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sqref="A1:H1"/>
    </sheetView>
  </sheetViews>
  <sheetFormatPr defaultColWidth="9" defaultRowHeight="14.25"/>
  <cols>
    <col min="1" max="1" width="37.25" customWidth="1"/>
    <col min="2" max="7" width="11.625" customWidth="1"/>
    <col min="8" max="8" width="14.625" customWidth="1"/>
  </cols>
  <sheetData>
    <row r="1" spans="1:9" ht="20.25">
      <c r="A1" s="112" t="s">
        <v>115</v>
      </c>
      <c r="B1" s="112"/>
      <c r="C1" s="112"/>
      <c r="D1" s="112"/>
      <c r="E1" s="112"/>
      <c r="F1" s="112"/>
      <c r="G1" s="112"/>
      <c r="H1" s="112"/>
      <c r="I1" s="47"/>
    </row>
    <row r="2" spans="1:9">
      <c r="A2" s="47"/>
      <c r="B2" s="47"/>
      <c r="C2" s="47"/>
      <c r="D2" s="47"/>
      <c r="E2" s="47"/>
      <c r="F2" s="47"/>
      <c r="G2" s="47"/>
      <c r="H2" s="48" t="s">
        <v>2</v>
      </c>
      <c r="I2" s="47"/>
    </row>
    <row r="3" spans="1:9">
      <c r="A3" s="123" t="s">
        <v>36</v>
      </c>
      <c r="B3" s="123" t="s">
        <v>8</v>
      </c>
      <c r="C3" s="124"/>
      <c r="D3" s="123" t="s">
        <v>16</v>
      </c>
      <c r="E3" s="124" t="s">
        <v>116</v>
      </c>
      <c r="F3" s="124" t="s">
        <v>117</v>
      </c>
      <c r="G3" s="124" t="s">
        <v>118</v>
      </c>
      <c r="H3" s="124" t="s">
        <v>37</v>
      </c>
      <c r="I3" s="47"/>
    </row>
    <row r="4" spans="1:9">
      <c r="A4" s="125"/>
      <c r="B4" s="50" t="s">
        <v>119</v>
      </c>
      <c r="C4" s="49" t="s">
        <v>120</v>
      </c>
      <c r="D4" s="126"/>
      <c r="E4" s="125"/>
      <c r="F4" s="125"/>
      <c r="G4" s="125"/>
      <c r="H4" s="125"/>
      <c r="I4" s="47"/>
    </row>
    <row r="5" spans="1:9">
      <c r="A5" s="51" t="s">
        <v>38</v>
      </c>
      <c r="B5" s="52">
        <v>25254127.079999998</v>
      </c>
      <c r="C5" s="53">
        <v>4703820</v>
      </c>
      <c r="D5" s="52">
        <v>82673642</v>
      </c>
      <c r="E5" s="53"/>
      <c r="F5" s="53"/>
      <c r="G5" s="53"/>
      <c r="H5" s="54">
        <v>112631589.08</v>
      </c>
      <c r="I5" s="47"/>
    </row>
    <row r="6" spans="1:9">
      <c r="A6" s="55" t="s">
        <v>114</v>
      </c>
      <c r="B6" s="52">
        <v>25254127.079999998</v>
      </c>
      <c r="C6" s="53">
        <v>4703820</v>
      </c>
      <c r="D6" s="52">
        <v>82673642</v>
      </c>
      <c r="E6" s="53"/>
      <c r="F6" s="53"/>
      <c r="G6" s="53"/>
      <c r="H6" s="54">
        <v>112631589.08</v>
      </c>
      <c r="I6" s="47"/>
    </row>
  </sheetData>
  <mergeCells count="8">
    <mergeCell ref="A1:H1"/>
    <mergeCell ref="B3:C3"/>
    <mergeCell ref="A3:A4"/>
    <mergeCell ref="D3:D4"/>
    <mergeCell ref="E3:E4"/>
    <mergeCell ref="F3:F4"/>
    <mergeCell ref="G3:G4"/>
    <mergeCell ref="H3:H4"/>
  </mergeCells>
  <phoneticPr fontId="4" type="noConversion"/>
  <pageMargins left="0.70833333333333304" right="0.70833333333333304" top="0.74791666666666701" bottom="0.74791666666666701" header="0.31458333333333299" footer="0.3145833333333329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8"/>
  <sheetViews>
    <sheetView workbookViewId="0">
      <selection activeCell="C14" sqref="C14"/>
    </sheetView>
  </sheetViews>
  <sheetFormatPr defaultColWidth="9" defaultRowHeight="14.25"/>
  <cols>
    <col min="1" max="1" width="32.75" style="34" customWidth="1"/>
    <col min="2" max="2" width="28" customWidth="1"/>
    <col min="3" max="4" width="19" customWidth="1"/>
    <col min="5" max="5" width="10.625" customWidth="1"/>
    <col min="6" max="6" width="13.5" customWidth="1"/>
    <col min="7" max="7" width="10.75" customWidth="1"/>
    <col min="8" max="14" width="10.625" customWidth="1"/>
    <col min="15" max="15" width="13.375" customWidth="1"/>
  </cols>
  <sheetData>
    <row r="1" spans="1:15" ht="27.75" customHeight="1">
      <c r="A1" s="112" t="s">
        <v>121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37"/>
      <c r="O1" s="37"/>
    </row>
    <row r="2" spans="1:15">
      <c r="A2" s="35"/>
      <c r="B2" s="36"/>
      <c r="C2" s="37"/>
      <c r="D2" s="37"/>
      <c r="E2" s="38"/>
      <c r="F2" s="38"/>
      <c r="G2" s="38"/>
      <c r="H2" s="38"/>
      <c r="I2" s="38"/>
      <c r="J2" s="38"/>
      <c r="K2" s="38"/>
      <c r="L2" s="38"/>
      <c r="M2" s="38" t="s">
        <v>2</v>
      </c>
      <c r="N2" s="37"/>
      <c r="O2" s="37"/>
    </row>
    <row r="3" spans="1:15" ht="27" customHeight="1">
      <c r="A3" s="39" t="s">
        <v>122</v>
      </c>
      <c r="B3" s="40" t="s">
        <v>123</v>
      </c>
      <c r="C3" s="40" t="s">
        <v>124</v>
      </c>
      <c r="D3" s="41" t="s">
        <v>112</v>
      </c>
      <c r="E3" s="41" t="s">
        <v>19</v>
      </c>
      <c r="F3" s="41" t="s">
        <v>113</v>
      </c>
      <c r="G3" s="41" t="s">
        <v>11</v>
      </c>
      <c r="H3" s="41" t="s">
        <v>13</v>
      </c>
      <c r="I3" s="41" t="s">
        <v>15</v>
      </c>
      <c r="J3" s="41" t="s">
        <v>17</v>
      </c>
      <c r="K3" s="41" t="s">
        <v>30</v>
      </c>
      <c r="L3" s="41" t="s">
        <v>31</v>
      </c>
      <c r="M3" s="41" t="s">
        <v>125</v>
      </c>
      <c r="N3" s="37"/>
      <c r="O3" s="37"/>
    </row>
    <row r="4" spans="1:15" ht="11.25" customHeight="1">
      <c r="A4" s="42" t="s">
        <v>126</v>
      </c>
      <c r="B4" s="43"/>
      <c r="C4" s="44">
        <v>112631589.08</v>
      </c>
      <c r="D4" s="44">
        <v>95485077.079999998</v>
      </c>
      <c r="E4" s="44"/>
      <c r="F4" s="44">
        <v>3730000</v>
      </c>
      <c r="G4" s="44"/>
      <c r="H4" s="44">
        <v>13416512</v>
      </c>
      <c r="I4" s="44"/>
      <c r="J4" s="44"/>
      <c r="K4" s="44"/>
      <c r="L4" s="44"/>
      <c r="M4" s="44"/>
      <c r="N4" s="45"/>
      <c r="O4" s="38"/>
    </row>
    <row r="5" spans="1:15" ht="11.25" customHeight="1">
      <c r="A5" s="42" t="s">
        <v>127</v>
      </c>
      <c r="B5" s="43"/>
      <c r="C5" s="44">
        <v>112631589.08</v>
      </c>
      <c r="D5" s="44">
        <v>95485077.079999998</v>
      </c>
      <c r="E5" s="44"/>
      <c r="F5" s="44">
        <v>3730000</v>
      </c>
      <c r="G5" s="44"/>
      <c r="H5" s="44">
        <v>13416512</v>
      </c>
      <c r="I5" s="44"/>
      <c r="J5" s="44"/>
      <c r="K5" s="44"/>
      <c r="L5" s="44"/>
      <c r="M5" s="44"/>
      <c r="N5" s="45"/>
      <c r="O5" s="46"/>
    </row>
    <row r="6" spans="1:15" ht="11.25" customHeight="1">
      <c r="A6" s="42" t="s">
        <v>128</v>
      </c>
      <c r="B6" s="43"/>
      <c r="C6" s="44">
        <v>29957947.079999998</v>
      </c>
      <c r="D6" s="44">
        <v>29957947.079999998</v>
      </c>
      <c r="E6" s="44"/>
      <c r="F6" s="44"/>
      <c r="G6" s="44"/>
      <c r="H6" s="44"/>
      <c r="I6" s="44"/>
      <c r="J6" s="44"/>
      <c r="K6" s="44"/>
      <c r="L6" s="44"/>
      <c r="M6" s="44"/>
      <c r="N6" s="45"/>
      <c r="O6" s="46"/>
    </row>
    <row r="7" spans="1:15" ht="11.25" customHeight="1">
      <c r="A7" s="42" t="s">
        <v>129</v>
      </c>
      <c r="B7" s="43"/>
      <c r="C7" s="44">
        <v>25075423.079999998</v>
      </c>
      <c r="D7" s="44">
        <v>25075423.079999998</v>
      </c>
      <c r="E7" s="44"/>
      <c r="F7" s="44"/>
      <c r="G7" s="44"/>
      <c r="H7" s="44"/>
      <c r="I7" s="44"/>
      <c r="J7" s="44"/>
      <c r="K7" s="44"/>
      <c r="L7" s="44"/>
      <c r="M7" s="44"/>
      <c r="N7" s="45"/>
      <c r="O7" s="46"/>
    </row>
    <row r="8" spans="1:15" ht="11.25" customHeight="1">
      <c r="A8" s="42" t="s">
        <v>130</v>
      </c>
      <c r="B8" s="43" t="s">
        <v>131</v>
      </c>
      <c r="C8" s="44">
        <v>1475282.72</v>
      </c>
      <c r="D8" s="44">
        <v>1475282.72</v>
      </c>
      <c r="E8" s="44"/>
      <c r="F8" s="44"/>
      <c r="G8" s="44"/>
      <c r="H8" s="44"/>
      <c r="I8" s="44"/>
      <c r="J8" s="44"/>
      <c r="K8" s="44"/>
      <c r="L8" s="44"/>
      <c r="M8" s="44"/>
      <c r="N8" s="45"/>
      <c r="O8" s="45"/>
    </row>
    <row r="9" spans="1:15" ht="11.25" customHeight="1">
      <c r="A9" s="42" t="s">
        <v>130</v>
      </c>
      <c r="B9" s="43" t="s">
        <v>132</v>
      </c>
      <c r="C9" s="44">
        <v>737641.36</v>
      </c>
      <c r="D9" s="44">
        <v>737641.36</v>
      </c>
      <c r="E9" s="44"/>
      <c r="F9" s="44"/>
      <c r="G9" s="44"/>
      <c r="H9" s="44"/>
      <c r="I9" s="44"/>
      <c r="J9" s="44"/>
      <c r="K9" s="44"/>
      <c r="L9" s="44"/>
      <c r="M9" s="44"/>
      <c r="N9" s="45"/>
      <c r="O9" s="45"/>
    </row>
    <row r="10" spans="1:15" ht="11.25" customHeight="1">
      <c r="A10" s="42" t="s">
        <v>130</v>
      </c>
      <c r="B10" s="43" t="s">
        <v>133</v>
      </c>
      <c r="C10" s="44">
        <v>22862499</v>
      </c>
      <c r="D10" s="44">
        <v>22862499</v>
      </c>
      <c r="E10" s="44"/>
      <c r="F10" s="44"/>
      <c r="G10" s="44"/>
      <c r="H10" s="44"/>
      <c r="I10" s="44"/>
      <c r="J10" s="44"/>
      <c r="K10" s="44"/>
      <c r="L10" s="44"/>
      <c r="M10" s="44"/>
      <c r="N10" s="45"/>
      <c r="O10" s="45"/>
    </row>
    <row r="11" spans="1:15" ht="11.25" customHeight="1">
      <c r="A11" s="42" t="s">
        <v>134</v>
      </c>
      <c r="B11" s="43"/>
      <c r="C11" s="44">
        <v>4703820</v>
      </c>
      <c r="D11" s="44">
        <v>4703820</v>
      </c>
      <c r="E11" s="44"/>
      <c r="F11" s="44"/>
      <c r="G11" s="44"/>
      <c r="H11" s="44"/>
      <c r="I11" s="44"/>
      <c r="J11" s="44"/>
      <c r="K11" s="44"/>
      <c r="L11" s="44"/>
      <c r="M11" s="44"/>
      <c r="N11" s="45"/>
      <c r="O11" s="46"/>
    </row>
    <row r="12" spans="1:15" ht="11.25" customHeight="1">
      <c r="A12" s="42" t="s">
        <v>135</v>
      </c>
      <c r="B12" s="43" t="s">
        <v>133</v>
      </c>
      <c r="C12" s="44">
        <v>4703820</v>
      </c>
      <c r="D12" s="44">
        <v>4703820</v>
      </c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45"/>
    </row>
    <row r="13" spans="1:15" ht="11.25" customHeight="1">
      <c r="A13" s="42" t="s">
        <v>136</v>
      </c>
      <c r="B13" s="43"/>
      <c r="C13" s="44">
        <v>178704</v>
      </c>
      <c r="D13" s="44">
        <v>178704</v>
      </c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46"/>
    </row>
    <row r="14" spans="1:15" ht="11.25" customHeight="1">
      <c r="A14" s="42" t="s">
        <v>137</v>
      </c>
      <c r="B14" s="43" t="s">
        <v>133</v>
      </c>
      <c r="C14" s="44">
        <v>178704</v>
      </c>
      <c r="D14" s="44">
        <v>178704</v>
      </c>
      <c r="E14" s="44"/>
      <c r="F14" s="44"/>
      <c r="G14" s="44"/>
      <c r="H14" s="44"/>
      <c r="I14" s="44"/>
      <c r="J14" s="44"/>
      <c r="K14" s="44"/>
      <c r="L14" s="44"/>
      <c r="M14" s="44"/>
      <c r="N14" s="45"/>
      <c r="O14" s="45"/>
    </row>
    <row r="15" spans="1:15" ht="11.25" customHeight="1">
      <c r="A15" s="42" t="s">
        <v>138</v>
      </c>
      <c r="B15" s="43"/>
      <c r="C15" s="44">
        <v>82673642</v>
      </c>
      <c r="D15" s="44">
        <v>65527130</v>
      </c>
      <c r="E15" s="44"/>
      <c r="F15" s="44">
        <v>3730000</v>
      </c>
      <c r="G15" s="44"/>
      <c r="H15" s="44">
        <v>13416512</v>
      </c>
      <c r="I15" s="44"/>
      <c r="J15" s="44"/>
      <c r="K15" s="44"/>
      <c r="L15" s="44"/>
      <c r="M15" s="44"/>
      <c r="N15" s="45"/>
      <c r="O15" s="46"/>
    </row>
    <row r="16" spans="1:15" ht="11.25" customHeight="1">
      <c r="A16" s="42" t="s">
        <v>139</v>
      </c>
      <c r="B16" s="43"/>
      <c r="C16" s="44">
        <v>43919000</v>
      </c>
      <c r="D16" s="44">
        <v>43049000</v>
      </c>
      <c r="E16" s="44"/>
      <c r="F16" s="44">
        <v>870000</v>
      </c>
      <c r="G16" s="44"/>
      <c r="H16" s="44"/>
      <c r="I16" s="44"/>
      <c r="J16" s="44"/>
      <c r="K16" s="44"/>
      <c r="L16" s="44"/>
      <c r="M16" s="44"/>
      <c r="N16" s="45"/>
      <c r="O16" s="46"/>
    </row>
    <row r="17" spans="1:15" ht="11.25" customHeight="1">
      <c r="A17" s="42" t="s">
        <v>140</v>
      </c>
      <c r="B17" s="43" t="s">
        <v>141</v>
      </c>
      <c r="C17" s="44">
        <v>4290000</v>
      </c>
      <c r="D17" s="44">
        <v>4290000</v>
      </c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5"/>
    </row>
    <row r="18" spans="1:15" ht="11.25" customHeight="1">
      <c r="A18" s="42" t="s">
        <v>142</v>
      </c>
      <c r="B18" s="43" t="s">
        <v>141</v>
      </c>
      <c r="C18" s="44">
        <v>1260000</v>
      </c>
      <c r="D18" s="44">
        <v>1260000</v>
      </c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45"/>
    </row>
    <row r="19" spans="1:15" ht="11.25" customHeight="1">
      <c r="A19" s="42" t="s">
        <v>143</v>
      </c>
      <c r="B19" s="43" t="s">
        <v>141</v>
      </c>
      <c r="C19" s="44">
        <v>1539300</v>
      </c>
      <c r="D19" s="44">
        <v>1539300</v>
      </c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5"/>
    </row>
    <row r="20" spans="1:15" ht="11.25" customHeight="1">
      <c r="A20" s="42" t="s">
        <v>144</v>
      </c>
      <c r="B20" s="43" t="s">
        <v>141</v>
      </c>
      <c r="C20" s="44">
        <v>2100000</v>
      </c>
      <c r="D20" s="44">
        <v>2100000</v>
      </c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45"/>
    </row>
    <row r="21" spans="1:15" ht="11.25" customHeight="1">
      <c r="A21" s="42" t="s">
        <v>145</v>
      </c>
      <c r="B21" s="43" t="s">
        <v>141</v>
      </c>
      <c r="C21" s="44">
        <v>33609700</v>
      </c>
      <c r="D21" s="44">
        <v>33609700</v>
      </c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45"/>
    </row>
    <row r="22" spans="1:15" ht="11.25" customHeight="1">
      <c r="A22" s="42" t="s">
        <v>146</v>
      </c>
      <c r="B22" s="43" t="s">
        <v>141</v>
      </c>
      <c r="C22" s="44">
        <v>250000</v>
      </c>
      <c r="D22" s="44">
        <v>250000</v>
      </c>
      <c r="E22" s="44"/>
      <c r="F22" s="44"/>
      <c r="G22" s="44"/>
      <c r="H22" s="44"/>
      <c r="I22" s="44"/>
      <c r="J22" s="44"/>
      <c r="K22" s="44"/>
      <c r="L22" s="44"/>
      <c r="M22" s="44"/>
      <c r="N22" s="45"/>
      <c r="O22" s="45"/>
    </row>
    <row r="23" spans="1:15" ht="11.25" customHeight="1">
      <c r="A23" s="42" t="s">
        <v>147</v>
      </c>
      <c r="B23" s="43" t="s">
        <v>141</v>
      </c>
      <c r="C23" s="44">
        <v>870000</v>
      </c>
      <c r="D23" s="44">
        <v>0</v>
      </c>
      <c r="E23" s="44"/>
      <c r="F23" s="44">
        <v>870000</v>
      </c>
      <c r="G23" s="44"/>
      <c r="H23" s="44"/>
      <c r="I23" s="44"/>
      <c r="J23" s="44"/>
      <c r="K23" s="44"/>
      <c r="L23" s="44"/>
      <c r="M23" s="44"/>
      <c r="N23" s="45"/>
      <c r="O23" s="45"/>
    </row>
    <row r="24" spans="1:15" ht="11.25" customHeight="1">
      <c r="A24" s="42" t="s">
        <v>148</v>
      </c>
      <c r="B24" s="43"/>
      <c r="C24" s="44">
        <v>33754642</v>
      </c>
      <c r="D24" s="44">
        <v>22478130</v>
      </c>
      <c r="E24" s="44"/>
      <c r="F24" s="44">
        <v>2860000</v>
      </c>
      <c r="G24" s="44"/>
      <c r="H24" s="44">
        <v>8416512</v>
      </c>
      <c r="I24" s="44"/>
      <c r="J24" s="44"/>
      <c r="K24" s="44"/>
      <c r="L24" s="44"/>
      <c r="M24" s="44"/>
      <c r="N24" s="45"/>
      <c r="O24" s="46"/>
    </row>
    <row r="25" spans="1:15" ht="11.25" customHeight="1">
      <c r="A25" s="42" t="s">
        <v>149</v>
      </c>
      <c r="B25" s="43" t="s">
        <v>141</v>
      </c>
      <c r="C25" s="44">
        <v>500000</v>
      </c>
      <c r="D25" s="44">
        <v>500000</v>
      </c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45"/>
    </row>
    <row r="26" spans="1:15" ht="11.25" customHeight="1">
      <c r="A26" s="42" t="s">
        <v>150</v>
      </c>
      <c r="B26" s="43" t="s">
        <v>141</v>
      </c>
      <c r="C26" s="44">
        <v>3600000</v>
      </c>
      <c r="D26" s="44">
        <v>3600000</v>
      </c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5"/>
    </row>
    <row r="27" spans="1:15" ht="11.25" customHeight="1">
      <c r="A27" s="42" t="s">
        <v>151</v>
      </c>
      <c r="B27" s="43" t="s">
        <v>141</v>
      </c>
      <c r="C27" s="44">
        <v>1300000</v>
      </c>
      <c r="D27" s="44">
        <v>1300000</v>
      </c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45"/>
    </row>
    <row r="28" spans="1:15" ht="11.25" customHeight="1">
      <c r="A28" s="42" t="s">
        <v>152</v>
      </c>
      <c r="B28" s="43" t="s">
        <v>153</v>
      </c>
      <c r="C28" s="44">
        <v>8416512</v>
      </c>
      <c r="D28" s="44">
        <v>0</v>
      </c>
      <c r="E28" s="44"/>
      <c r="F28" s="44"/>
      <c r="G28" s="44"/>
      <c r="H28" s="44">
        <v>8416512</v>
      </c>
      <c r="I28" s="44"/>
      <c r="J28" s="44"/>
      <c r="K28" s="44"/>
      <c r="L28" s="44"/>
      <c r="M28" s="44"/>
      <c r="N28" s="45"/>
      <c r="O28" s="45"/>
    </row>
    <row r="29" spans="1:15" ht="11.25" customHeight="1">
      <c r="A29" s="42" t="s">
        <v>154</v>
      </c>
      <c r="B29" s="43" t="s">
        <v>141</v>
      </c>
      <c r="C29" s="44">
        <v>800000</v>
      </c>
      <c r="D29" s="44">
        <v>800000</v>
      </c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45"/>
    </row>
    <row r="30" spans="1:15" ht="11.25" customHeight="1">
      <c r="A30" s="42" t="s">
        <v>155</v>
      </c>
      <c r="B30" s="43" t="s">
        <v>141</v>
      </c>
      <c r="C30" s="44">
        <v>1634100</v>
      </c>
      <c r="D30" s="44">
        <v>1634100</v>
      </c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45"/>
    </row>
    <row r="31" spans="1:15" ht="22.5">
      <c r="A31" s="42" t="s">
        <v>156</v>
      </c>
      <c r="B31" s="43" t="s">
        <v>157</v>
      </c>
      <c r="C31" s="44">
        <v>9131030</v>
      </c>
      <c r="D31" s="44">
        <v>9131030</v>
      </c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45"/>
    </row>
    <row r="32" spans="1:15" ht="22.5">
      <c r="A32" s="42" t="s">
        <v>156</v>
      </c>
      <c r="B32" s="43" t="s">
        <v>141</v>
      </c>
      <c r="C32" s="44">
        <v>613000</v>
      </c>
      <c r="D32" s="44">
        <v>613000</v>
      </c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45"/>
    </row>
    <row r="33" spans="1:15" ht="22.5">
      <c r="A33" s="42" t="s">
        <v>158</v>
      </c>
      <c r="B33" s="43" t="s">
        <v>141</v>
      </c>
      <c r="C33" s="44">
        <v>2900000</v>
      </c>
      <c r="D33" s="44">
        <v>2900000</v>
      </c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45"/>
    </row>
    <row r="34" spans="1:15" ht="11.25" customHeight="1">
      <c r="A34" s="42" t="s">
        <v>159</v>
      </c>
      <c r="B34" s="43" t="s">
        <v>141</v>
      </c>
      <c r="C34" s="44">
        <v>2860000</v>
      </c>
      <c r="D34" s="44"/>
      <c r="E34" s="44"/>
      <c r="F34" s="44">
        <v>2860000</v>
      </c>
      <c r="G34" s="44"/>
      <c r="H34" s="44"/>
      <c r="I34" s="44"/>
      <c r="J34" s="44"/>
      <c r="K34" s="44"/>
      <c r="L34" s="44"/>
      <c r="M34" s="44"/>
      <c r="N34" s="45"/>
      <c r="O34" s="45"/>
    </row>
    <row r="35" spans="1:15" ht="11.25" customHeight="1">
      <c r="A35" s="42" t="s">
        <v>160</v>
      </c>
      <c r="B35" s="43" t="s">
        <v>141</v>
      </c>
      <c r="C35" s="44">
        <v>2000000</v>
      </c>
      <c r="D35" s="44">
        <v>2000000</v>
      </c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45"/>
    </row>
    <row r="36" spans="1:15" ht="11.25" customHeight="1">
      <c r="A36" s="42" t="s">
        <v>161</v>
      </c>
      <c r="B36" s="43"/>
      <c r="C36" s="44">
        <v>5000000</v>
      </c>
      <c r="D36" s="44"/>
      <c r="E36" s="44"/>
      <c r="F36" s="44"/>
      <c r="G36" s="44"/>
      <c r="H36" s="44">
        <v>5000000</v>
      </c>
      <c r="I36" s="44"/>
      <c r="J36" s="44"/>
      <c r="K36" s="44"/>
      <c r="L36" s="44"/>
      <c r="M36" s="44"/>
      <c r="N36" s="45"/>
      <c r="O36" s="46"/>
    </row>
    <row r="37" spans="1:15" ht="11.25" customHeight="1">
      <c r="A37" s="42" t="s">
        <v>162</v>
      </c>
      <c r="B37" s="43" t="s">
        <v>163</v>
      </c>
      <c r="C37" s="44">
        <v>500000</v>
      </c>
      <c r="D37" s="44"/>
      <c r="E37" s="44"/>
      <c r="F37" s="44"/>
      <c r="G37" s="44"/>
      <c r="H37" s="44">
        <v>500000</v>
      </c>
      <c r="I37" s="44"/>
      <c r="J37" s="44"/>
      <c r="K37" s="44"/>
      <c r="L37" s="44"/>
      <c r="M37" s="44"/>
      <c r="N37" s="45"/>
      <c r="O37" s="45"/>
    </row>
    <row r="38" spans="1:15" ht="12" customHeight="1">
      <c r="A38" s="42" t="s">
        <v>164</v>
      </c>
      <c r="B38" s="43" t="s">
        <v>163</v>
      </c>
      <c r="C38" s="44">
        <v>4500000</v>
      </c>
      <c r="D38" s="44"/>
      <c r="E38" s="44"/>
      <c r="F38" s="44"/>
      <c r="G38" s="44"/>
      <c r="H38" s="44">
        <v>4500000</v>
      </c>
      <c r="I38" s="44"/>
      <c r="J38" s="44"/>
      <c r="K38" s="44"/>
      <c r="L38" s="44"/>
      <c r="M38" s="44"/>
      <c r="N38" s="45"/>
      <c r="O38" s="45"/>
    </row>
  </sheetData>
  <mergeCells count="1">
    <mergeCell ref="A1:M1"/>
  </mergeCells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P30" sqref="P30"/>
    </sheetView>
  </sheetViews>
  <sheetFormatPr defaultColWidth="9" defaultRowHeight="14.25"/>
  <cols>
    <col min="1" max="1" width="25.125" customWidth="1"/>
    <col min="9" max="9" width="11" customWidth="1"/>
    <col min="10" max="10" width="10.875" customWidth="1"/>
    <col min="11" max="11" width="11.75" customWidth="1"/>
  </cols>
  <sheetData>
    <row r="1" spans="1:17" ht="14.25" customHeight="1">
      <c r="A1" s="112" t="s">
        <v>165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14.2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3"/>
      <c r="B3" s="24"/>
      <c r="C3" s="24"/>
      <c r="D3" s="24"/>
      <c r="E3" s="24"/>
      <c r="F3" s="24"/>
      <c r="G3" s="24"/>
      <c r="H3" s="24"/>
      <c r="I3" s="24"/>
      <c r="J3" s="32"/>
      <c r="K3" s="32"/>
      <c r="L3" s="32"/>
      <c r="M3" s="32"/>
      <c r="N3" s="32"/>
      <c r="O3" s="32"/>
      <c r="P3" s="32"/>
      <c r="Q3" s="33" t="s">
        <v>2</v>
      </c>
    </row>
    <row r="4" spans="1:17" ht="33.75">
      <c r="A4" s="25" t="s">
        <v>166</v>
      </c>
      <c r="B4" s="25" t="s">
        <v>167</v>
      </c>
      <c r="C4" s="25" t="s">
        <v>168</v>
      </c>
      <c r="D4" s="25" t="s">
        <v>169</v>
      </c>
      <c r="E4" s="26" t="s">
        <v>170</v>
      </c>
      <c r="F4" s="25" t="s">
        <v>171</v>
      </c>
      <c r="G4" s="26" t="s">
        <v>172</v>
      </c>
      <c r="H4" s="26" t="s">
        <v>173</v>
      </c>
      <c r="I4" s="25" t="s">
        <v>124</v>
      </c>
      <c r="J4" s="26" t="s">
        <v>112</v>
      </c>
      <c r="K4" s="26" t="s">
        <v>113</v>
      </c>
      <c r="L4" s="26" t="s">
        <v>11</v>
      </c>
      <c r="M4" s="26" t="s">
        <v>13</v>
      </c>
      <c r="N4" s="26" t="s">
        <v>15</v>
      </c>
      <c r="O4" s="26" t="s">
        <v>17</v>
      </c>
      <c r="P4" s="26" t="s">
        <v>30</v>
      </c>
      <c r="Q4" s="26" t="s">
        <v>31</v>
      </c>
    </row>
    <row r="5" spans="1:17" ht="11.25" customHeight="1">
      <c r="A5" s="27" t="s">
        <v>126</v>
      </c>
      <c r="B5" s="28"/>
      <c r="C5" s="28"/>
      <c r="D5" s="28"/>
      <c r="E5" s="28"/>
      <c r="F5" s="28"/>
      <c r="G5" s="28"/>
      <c r="H5" s="29"/>
      <c r="I5" s="30">
        <v>3278720</v>
      </c>
      <c r="J5" s="30">
        <v>2146200</v>
      </c>
      <c r="K5" s="30">
        <v>1132520</v>
      </c>
      <c r="L5" s="30"/>
      <c r="M5" s="30"/>
      <c r="N5" s="30"/>
      <c r="O5" s="30"/>
      <c r="P5" s="30"/>
      <c r="Q5" s="30"/>
    </row>
    <row r="6" spans="1:17" ht="11.25" customHeight="1">
      <c r="A6" s="27" t="s">
        <v>127</v>
      </c>
      <c r="B6" s="28"/>
      <c r="C6" s="28"/>
      <c r="D6" s="28"/>
      <c r="E6" s="28"/>
      <c r="F6" s="28"/>
      <c r="G6" s="28"/>
      <c r="H6" s="29"/>
      <c r="I6" s="30">
        <v>3278720</v>
      </c>
      <c r="J6" s="30">
        <v>2146200</v>
      </c>
      <c r="K6" s="30">
        <v>1132520</v>
      </c>
      <c r="L6" s="30"/>
      <c r="M6" s="30"/>
      <c r="N6" s="30"/>
      <c r="O6" s="30"/>
      <c r="P6" s="30"/>
      <c r="Q6" s="30"/>
    </row>
    <row r="7" spans="1:17" ht="11.25" customHeight="1">
      <c r="A7" s="27" t="s">
        <v>174</v>
      </c>
      <c r="B7" s="28"/>
      <c r="C7" s="28"/>
      <c r="D7" s="28"/>
      <c r="E7" s="28"/>
      <c r="F7" s="28"/>
      <c r="G7" s="28"/>
      <c r="H7" s="30"/>
      <c r="I7" s="30">
        <v>1133200</v>
      </c>
      <c r="J7" s="30">
        <v>1133200</v>
      </c>
      <c r="K7" s="30"/>
      <c r="L7" s="30"/>
      <c r="M7" s="30"/>
      <c r="N7" s="30"/>
      <c r="O7" s="30"/>
      <c r="P7" s="30"/>
      <c r="Q7" s="30"/>
    </row>
    <row r="8" spans="1:17" ht="11.25" customHeight="1">
      <c r="A8" s="27" t="s">
        <v>175</v>
      </c>
      <c r="B8" s="31" t="s">
        <v>176</v>
      </c>
      <c r="C8" s="31" t="s">
        <v>176</v>
      </c>
      <c r="D8" s="29" t="s">
        <v>177</v>
      </c>
      <c r="E8" s="29"/>
      <c r="F8" s="29" t="s">
        <v>178</v>
      </c>
      <c r="G8" s="29" t="s">
        <v>179</v>
      </c>
      <c r="H8" s="30">
        <v>168</v>
      </c>
      <c r="I8" s="30">
        <v>193200</v>
      </c>
      <c r="J8" s="30">
        <v>193200</v>
      </c>
      <c r="K8" s="30"/>
      <c r="L8" s="30"/>
      <c r="M8" s="30"/>
      <c r="N8" s="30"/>
      <c r="O8" s="30"/>
      <c r="P8" s="30"/>
      <c r="Q8" s="30"/>
    </row>
    <row r="9" spans="1:17" ht="11.25" customHeight="1">
      <c r="A9" s="27" t="s">
        <v>180</v>
      </c>
      <c r="B9" s="31" t="s">
        <v>181</v>
      </c>
      <c r="C9" s="31" t="s">
        <v>182</v>
      </c>
      <c r="D9" s="29" t="s">
        <v>177</v>
      </c>
      <c r="E9" s="29"/>
      <c r="F9" s="29" t="s">
        <v>183</v>
      </c>
      <c r="G9" s="29" t="s">
        <v>184</v>
      </c>
      <c r="H9" s="30">
        <v>940000</v>
      </c>
      <c r="I9" s="30">
        <v>940000</v>
      </c>
      <c r="J9" s="30">
        <v>940000</v>
      </c>
      <c r="K9" s="30"/>
      <c r="L9" s="30"/>
      <c r="M9" s="30"/>
      <c r="N9" s="30"/>
      <c r="O9" s="30"/>
      <c r="P9" s="30"/>
      <c r="Q9" s="30"/>
    </row>
    <row r="10" spans="1:17" ht="33.75">
      <c r="A10" s="27" t="s">
        <v>185</v>
      </c>
      <c r="B10" s="28"/>
      <c r="C10" s="28"/>
      <c r="D10" s="28"/>
      <c r="E10" s="28"/>
      <c r="F10" s="28"/>
      <c r="G10" s="28"/>
      <c r="H10" s="30"/>
      <c r="I10" s="30">
        <v>613000</v>
      </c>
      <c r="J10" s="30">
        <v>613000</v>
      </c>
      <c r="K10" s="30"/>
      <c r="L10" s="30"/>
      <c r="M10" s="30"/>
      <c r="N10" s="30"/>
      <c r="O10" s="30"/>
      <c r="P10" s="30"/>
      <c r="Q10" s="30"/>
    </row>
    <row r="11" spans="1:17" ht="11.25" customHeight="1">
      <c r="A11" s="27" t="s">
        <v>186</v>
      </c>
      <c r="B11" s="31" t="s">
        <v>187</v>
      </c>
      <c r="C11" s="31" t="s">
        <v>188</v>
      </c>
      <c r="D11" s="29" t="s">
        <v>177</v>
      </c>
      <c r="E11" s="29"/>
      <c r="F11" s="29" t="s">
        <v>183</v>
      </c>
      <c r="G11" s="29" t="s">
        <v>189</v>
      </c>
      <c r="H11" s="30">
        <v>613000</v>
      </c>
      <c r="I11" s="30">
        <v>613000</v>
      </c>
      <c r="J11" s="30">
        <v>613000</v>
      </c>
      <c r="K11" s="30"/>
      <c r="L11" s="30"/>
      <c r="M11" s="30"/>
      <c r="N11" s="30"/>
      <c r="O11" s="30"/>
      <c r="P11" s="30"/>
      <c r="Q11" s="30"/>
    </row>
    <row r="12" spans="1:17" ht="11.25" customHeight="1">
      <c r="A12" s="27" t="s">
        <v>190</v>
      </c>
      <c r="B12" s="28"/>
      <c r="C12" s="28"/>
      <c r="D12" s="28"/>
      <c r="E12" s="28"/>
      <c r="F12" s="28"/>
      <c r="G12" s="28"/>
      <c r="H12" s="30"/>
      <c r="I12" s="30">
        <v>400000</v>
      </c>
      <c r="J12" s="30">
        <v>400000</v>
      </c>
      <c r="K12" s="30"/>
      <c r="L12" s="30"/>
      <c r="M12" s="30"/>
      <c r="N12" s="30"/>
      <c r="O12" s="30"/>
      <c r="P12" s="30"/>
      <c r="Q12" s="30"/>
    </row>
    <row r="13" spans="1:17" ht="11.25" customHeight="1">
      <c r="A13" s="27" t="s">
        <v>191</v>
      </c>
      <c r="B13" s="31" t="s">
        <v>192</v>
      </c>
      <c r="C13" s="31" t="s">
        <v>193</v>
      </c>
      <c r="D13" s="29" t="s">
        <v>177</v>
      </c>
      <c r="E13" s="29"/>
      <c r="F13" s="29" t="s">
        <v>183</v>
      </c>
      <c r="G13" s="29" t="s">
        <v>184</v>
      </c>
      <c r="H13" s="30">
        <v>400000</v>
      </c>
      <c r="I13" s="30">
        <v>400000</v>
      </c>
      <c r="J13" s="30">
        <v>400000</v>
      </c>
      <c r="K13" s="30"/>
      <c r="L13" s="30"/>
      <c r="M13" s="30"/>
      <c r="N13" s="30"/>
      <c r="O13" s="30"/>
      <c r="P13" s="30"/>
      <c r="Q13" s="30"/>
    </row>
    <row r="14" spans="1:17" ht="11.25" customHeight="1">
      <c r="A14" s="27" t="s">
        <v>194</v>
      </c>
      <c r="B14" s="28"/>
      <c r="C14" s="28"/>
      <c r="D14" s="28"/>
      <c r="E14" s="28"/>
      <c r="F14" s="28"/>
      <c r="G14" s="28"/>
      <c r="H14" s="30"/>
      <c r="I14" s="30">
        <v>1132520</v>
      </c>
      <c r="J14" s="30"/>
      <c r="K14" s="30">
        <v>1132520</v>
      </c>
      <c r="L14" s="30"/>
      <c r="M14" s="30"/>
      <c r="N14" s="30"/>
      <c r="O14" s="30"/>
      <c r="P14" s="30"/>
      <c r="Q14" s="30"/>
    </row>
    <row r="15" spans="1:17" ht="11.25" customHeight="1">
      <c r="A15" s="27" t="s">
        <v>195</v>
      </c>
      <c r="B15" s="31" t="s">
        <v>196</v>
      </c>
      <c r="C15" s="31" t="s">
        <v>197</v>
      </c>
      <c r="D15" s="29" t="s">
        <v>177</v>
      </c>
      <c r="E15" s="29"/>
      <c r="F15" s="29" t="s">
        <v>198</v>
      </c>
      <c r="G15" s="29" t="s">
        <v>184</v>
      </c>
      <c r="H15" s="30">
        <v>39600</v>
      </c>
      <c r="I15" s="30">
        <v>198000</v>
      </c>
      <c r="J15" s="30"/>
      <c r="K15" s="30">
        <v>198000</v>
      </c>
      <c r="L15" s="30"/>
      <c r="M15" s="30"/>
      <c r="N15" s="30"/>
      <c r="O15" s="30"/>
      <c r="P15" s="30"/>
      <c r="Q15" s="30"/>
    </row>
    <row r="16" spans="1:17" ht="11.25" customHeight="1">
      <c r="A16" s="27" t="s">
        <v>199</v>
      </c>
      <c r="B16" s="31" t="s">
        <v>200</v>
      </c>
      <c r="C16" s="31" t="s">
        <v>201</v>
      </c>
      <c r="D16" s="29" t="s">
        <v>177</v>
      </c>
      <c r="E16" s="29"/>
      <c r="F16" s="29" t="s">
        <v>202</v>
      </c>
      <c r="G16" s="29" t="s">
        <v>203</v>
      </c>
      <c r="H16" s="30">
        <v>2500</v>
      </c>
      <c r="I16" s="30">
        <v>62500</v>
      </c>
      <c r="J16" s="30"/>
      <c r="K16" s="30">
        <v>62500</v>
      </c>
      <c r="L16" s="30"/>
      <c r="M16" s="30"/>
      <c r="N16" s="30"/>
      <c r="O16" s="30"/>
      <c r="P16" s="30"/>
      <c r="Q16" s="30"/>
    </row>
    <row r="17" spans="1:17" ht="11.25" customHeight="1">
      <c r="A17" s="27" t="s">
        <v>199</v>
      </c>
      <c r="B17" s="31" t="s">
        <v>200</v>
      </c>
      <c r="C17" s="31" t="s">
        <v>201</v>
      </c>
      <c r="D17" s="29" t="s">
        <v>177</v>
      </c>
      <c r="E17" s="29"/>
      <c r="F17" s="29" t="s">
        <v>204</v>
      </c>
      <c r="G17" s="29" t="s">
        <v>203</v>
      </c>
      <c r="H17" s="30">
        <v>5300</v>
      </c>
      <c r="I17" s="30">
        <v>79500</v>
      </c>
      <c r="J17" s="30"/>
      <c r="K17" s="30">
        <v>79500</v>
      </c>
      <c r="L17" s="30"/>
      <c r="M17" s="30"/>
      <c r="N17" s="30"/>
      <c r="O17" s="30"/>
      <c r="P17" s="30"/>
      <c r="Q17" s="30"/>
    </row>
    <row r="18" spans="1:17" ht="11.25" customHeight="1">
      <c r="A18" s="27" t="s">
        <v>205</v>
      </c>
      <c r="B18" s="31" t="s">
        <v>206</v>
      </c>
      <c r="C18" s="31" t="s">
        <v>207</v>
      </c>
      <c r="D18" s="29" t="s">
        <v>177</v>
      </c>
      <c r="E18" s="29"/>
      <c r="F18" s="29" t="s">
        <v>208</v>
      </c>
      <c r="G18" s="29" t="s">
        <v>203</v>
      </c>
      <c r="H18" s="30">
        <v>5640</v>
      </c>
      <c r="I18" s="30">
        <v>56400</v>
      </c>
      <c r="J18" s="30"/>
      <c r="K18" s="30">
        <v>56400</v>
      </c>
      <c r="L18" s="30"/>
      <c r="M18" s="30"/>
      <c r="N18" s="30"/>
      <c r="O18" s="30"/>
      <c r="P18" s="30"/>
      <c r="Q18" s="30"/>
    </row>
    <row r="19" spans="1:17" ht="11.25" customHeight="1">
      <c r="A19" s="27" t="s">
        <v>209</v>
      </c>
      <c r="B19" s="31" t="s">
        <v>210</v>
      </c>
      <c r="C19" s="31" t="s">
        <v>211</v>
      </c>
      <c r="D19" s="29" t="s">
        <v>177</v>
      </c>
      <c r="E19" s="29"/>
      <c r="F19" s="29" t="s">
        <v>208</v>
      </c>
      <c r="G19" s="29" t="s">
        <v>203</v>
      </c>
      <c r="H19" s="30">
        <v>2209</v>
      </c>
      <c r="I19" s="30">
        <v>22090</v>
      </c>
      <c r="J19" s="30"/>
      <c r="K19" s="30">
        <v>22090</v>
      </c>
      <c r="L19" s="30"/>
      <c r="M19" s="30"/>
      <c r="N19" s="30"/>
      <c r="O19" s="30"/>
      <c r="P19" s="30"/>
      <c r="Q19" s="30"/>
    </row>
    <row r="20" spans="1:17" ht="11.25" customHeight="1">
      <c r="A20" s="27" t="s">
        <v>199</v>
      </c>
      <c r="B20" s="31" t="s">
        <v>200</v>
      </c>
      <c r="C20" s="31" t="s">
        <v>201</v>
      </c>
      <c r="D20" s="29" t="s">
        <v>177</v>
      </c>
      <c r="E20" s="29"/>
      <c r="F20" s="29" t="s">
        <v>198</v>
      </c>
      <c r="G20" s="29" t="s">
        <v>203</v>
      </c>
      <c r="H20" s="30">
        <v>8000</v>
      </c>
      <c r="I20" s="30">
        <v>40000</v>
      </c>
      <c r="J20" s="30"/>
      <c r="K20" s="30">
        <v>40000</v>
      </c>
      <c r="L20" s="30"/>
      <c r="M20" s="30"/>
      <c r="N20" s="30"/>
      <c r="O20" s="30"/>
      <c r="P20" s="30"/>
      <c r="Q20" s="30"/>
    </row>
    <row r="21" spans="1:17" ht="11.25" customHeight="1">
      <c r="A21" s="27" t="s">
        <v>212</v>
      </c>
      <c r="B21" s="31" t="s">
        <v>213</v>
      </c>
      <c r="C21" s="31" t="s">
        <v>214</v>
      </c>
      <c r="D21" s="29" t="s">
        <v>177</v>
      </c>
      <c r="E21" s="29"/>
      <c r="F21" s="29" t="s">
        <v>198</v>
      </c>
      <c r="G21" s="29" t="s">
        <v>203</v>
      </c>
      <c r="H21" s="30">
        <v>3390</v>
      </c>
      <c r="I21" s="30">
        <v>16950</v>
      </c>
      <c r="J21" s="30"/>
      <c r="K21" s="30">
        <v>16950</v>
      </c>
      <c r="L21" s="30"/>
      <c r="M21" s="30"/>
      <c r="N21" s="30"/>
      <c r="O21" s="30"/>
      <c r="P21" s="30"/>
      <c r="Q21" s="30"/>
    </row>
    <row r="22" spans="1:17" ht="11.25" customHeight="1">
      <c r="A22" s="27" t="s">
        <v>212</v>
      </c>
      <c r="B22" s="31" t="s">
        <v>213</v>
      </c>
      <c r="C22" s="31" t="s">
        <v>214</v>
      </c>
      <c r="D22" s="29" t="s">
        <v>177</v>
      </c>
      <c r="E22" s="29"/>
      <c r="F22" s="29" t="s">
        <v>198</v>
      </c>
      <c r="G22" s="29" t="s">
        <v>203</v>
      </c>
      <c r="H22" s="30">
        <v>2990</v>
      </c>
      <c r="I22" s="30">
        <v>14950</v>
      </c>
      <c r="J22" s="30"/>
      <c r="K22" s="30">
        <v>14950</v>
      </c>
      <c r="L22" s="30"/>
      <c r="M22" s="30"/>
      <c r="N22" s="30"/>
      <c r="O22" s="30"/>
      <c r="P22" s="30"/>
      <c r="Q22" s="30"/>
    </row>
    <row r="23" spans="1:17" ht="11.25" customHeight="1">
      <c r="A23" s="27" t="s">
        <v>212</v>
      </c>
      <c r="B23" s="31" t="s">
        <v>213</v>
      </c>
      <c r="C23" s="31" t="s">
        <v>214</v>
      </c>
      <c r="D23" s="29" t="s">
        <v>177</v>
      </c>
      <c r="E23" s="29"/>
      <c r="F23" s="29" t="s">
        <v>198</v>
      </c>
      <c r="G23" s="29" t="s">
        <v>203</v>
      </c>
      <c r="H23" s="30">
        <v>2566</v>
      </c>
      <c r="I23" s="30">
        <v>12830</v>
      </c>
      <c r="J23" s="30"/>
      <c r="K23" s="30">
        <v>12830</v>
      </c>
      <c r="L23" s="30"/>
      <c r="M23" s="30"/>
      <c r="N23" s="30"/>
      <c r="O23" s="30"/>
      <c r="P23" s="30"/>
      <c r="Q23" s="30"/>
    </row>
    <row r="24" spans="1:17" ht="11.25" customHeight="1">
      <c r="A24" s="27" t="s">
        <v>199</v>
      </c>
      <c r="B24" s="31" t="s">
        <v>200</v>
      </c>
      <c r="C24" s="31" t="s">
        <v>201</v>
      </c>
      <c r="D24" s="29" t="s">
        <v>177</v>
      </c>
      <c r="E24" s="29"/>
      <c r="F24" s="29" t="s">
        <v>215</v>
      </c>
      <c r="G24" s="29" t="s">
        <v>203</v>
      </c>
      <c r="H24" s="30">
        <v>4200</v>
      </c>
      <c r="I24" s="30">
        <v>16800</v>
      </c>
      <c r="J24" s="30"/>
      <c r="K24" s="30">
        <v>16800</v>
      </c>
      <c r="L24" s="30"/>
      <c r="M24" s="30"/>
      <c r="N24" s="30"/>
      <c r="O24" s="30"/>
      <c r="P24" s="30"/>
      <c r="Q24" s="30"/>
    </row>
    <row r="25" spans="1:17" ht="11.25" customHeight="1">
      <c r="A25" s="27" t="s">
        <v>216</v>
      </c>
      <c r="B25" s="31" t="s">
        <v>217</v>
      </c>
      <c r="C25" s="31" t="s">
        <v>182</v>
      </c>
      <c r="D25" s="29" t="s">
        <v>177</v>
      </c>
      <c r="E25" s="29"/>
      <c r="F25" s="29" t="s">
        <v>183</v>
      </c>
      <c r="G25" s="29" t="s">
        <v>184</v>
      </c>
      <c r="H25" s="30">
        <v>612500</v>
      </c>
      <c r="I25" s="30">
        <v>612500</v>
      </c>
      <c r="J25" s="30"/>
      <c r="K25" s="30">
        <v>612500</v>
      </c>
      <c r="L25" s="30"/>
      <c r="M25" s="30"/>
      <c r="N25" s="30"/>
      <c r="O25" s="30"/>
      <c r="P25" s="30"/>
      <c r="Q25" s="30"/>
    </row>
  </sheetData>
  <mergeCells count="1">
    <mergeCell ref="A1:Q2"/>
  </mergeCells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2021年部门收支预算总表(表01)</vt:lpstr>
      <vt:lpstr>2021年部门财政拨款收支预算总表(表02)</vt:lpstr>
      <vt:lpstr>2021年部门一般公共预算支出表（表03）</vt:lpstr>
      <vt:lpstr>2021年部门政府性基金预算支出表（表04）</vt:lpstr>
      <vt:lpstr>2021年一般公共预算基本支出表(表05）</vt:lpstr>
      <vt:lpstr>2021年部门收入预算总表（表06）</vt:lpstr>
      <vt:lpstr>2021年部门支出预算总表（表07）</vt:lpstr>
      <vt:lpstr>2021年部门预算支出核定表(表08)</vt:lpstr>
      <vt:lpstr>2021年部门采购预算表(表09)</vt:lpstr>
      <vt:lpstr>2021年“三公”经费额度表(表10)</vt:lpstr>
      <vt:lpstr>2021年部门预算财政拨款重点项目支出预算表（表11）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徐一平1</cp:lastModifiedBy>
  <dcterms:created xsi:type="dcterms:W3CDTF">2021-04-12T13:12:00Z</dcterms:created>
  <dcterms:modified xsi:type="dcterms:W3CDTF">2021-04-14T01:40:57Z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