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10"/>
  </bookViews>
  <sheets>
    <sheet name="2019年部门收支预算总表（01）" sheetId="1" r:id="rId1"/>
    <sheet name="2019年部门财政拨款收支预算总表（02）" sheetId="2" r:id="rId2"/>
    <sheet name="2019年部门一般公共预算支出表（表03）" sheetId="3" r:id="rId3"/>
    <sheet name="2019年部门政府性基金预算支出表（表04）" sheetId="4" r:id="rId4"/>
    <sheet name="2019年一般公共预算基本支出表（表05）" sheetId="5" r:id="rId5"/>
    <sheet name="2019年部门收入预算总表（06表）" sheetId="6" r:id="rId6"/>
    <sheet name="2019年部门支出预算总表（表07）" sheetId="7" r:id="rId7"/>
    <sheet name="部门预算支出核定表（08）" sheetId="8" r:id="rId8"/>
    <sheet name="部门采购预算表" sheetId="9" r:id="rId9"/>
    <sheet name="2019年三公经费额度表" sheetId="10" r:id="rId10"/>
    <sheet name="2019年部门预算财政拨款重点项目支出预算表（表11）" sheetId="11" r:id="rId11"/>
  </sheets>
  <definedNames>
    <definedName name="_xlnm.Print_Titles" localSheetId="3">'2019年部门政府性基金预算支出表（表04）'!$4:$4</definedName>
    <definedName name="_xlnm.Print_Titles" localSheetId="2">'2019年部门一般公共预算支出表（表03）'!$4:$4</definedName>
    <definedName name="_xlnm.Print_Titles" localSheetId="4">'2019年一般公共预算基本支出表（表05）'!$3:$3</definedName>
    <definedName name="_xlnm.Print_Titles" localSheetId="6">'2019年部门支出预算总表（表07）'!$3:$4</definedName>
    <definedName name="_xlnm.Print_Titles" localSheetId="8">'部门采购预算表'!$4:$4</definedName>
    <definedName name="_xlnm.Print_Titles" localSheetId="5">'2019年部门收入预算总表（06表）'!$3:$4</definedName>
    <definedName name="_xlnm.Print_Titles" localSheetId="7">'部门预算支出核定表（08）'!$4:$4</definedName>
  </definedNames>
  <calcPr fullCalcOnLoad="1"/>
</workbook>
</file>

<file path=xl/sharedStrings.xml><?xml version="1.0" encoding="utf-8"?>
<sst xmlns="http://schemas.openxmlformats.org/spreadsheetml/2006/main" count="3239" uniqueCount="475">
  <si>
    <t>2019年部门收支预算总表(01)</t>
  </si>
  <si>
    <t>单位：温岭市文广新局</t>
  </si>
  <si>
    <t>单位：元</t>
  </si>
  <si>
    <t>收    入</t>
  </si>
  <si>
    <t>支    出</t>
  </si>
  <si>
    <t>项    目</t>
  </si>
  <si>
    <t>年初预算</t>
  </si>
  <si>
    <t>一般公共预算拨款</t>
  </si>
  <si>
    <t>基本支出</t>
  </si>
  <si>
    <t>省补助</t>
  </si>
  <si>
    <t xml:space="preserve">  工资福利支出</t>
  </si>
  <si>
    <t>专户收入</t>
  </si>
  <si>
    <t xml:space="preserve">  其他基本支出</t>
  </si>
  <si>
    <t>政府性基金预算拨款</t>
  </si>
  <si>
    <t xml:space="preserve">  对个人和家庭的补助支出</t>
  </si>
  <si>
    <t>其他收入</t>
  </si>
  <si>
    <t>项目支出</t>
  </si>
  <si>
    <t>镇(街道)补助</t>
  </si>
  <si>
    <t xml:space="preserve">  专项公用类项目支出</t>
  </si>
  <si>
    <t>国有资本经营预算收入</t>
  </si>
  <si>
    <t xml:space="preserve">  政策性项目支出</t>
  </si>
  <si>
    <t xml:space="preserve">  发展建设类项目支出</t>
  </si>
  <si>
    <t xml:space="preserve">  国有资本经营预算项目支出</t>
  </si>
  <si>
    <t xml:space="preserve">  上缴上级支出</t>
  </si>
  <si>
    <t xml:space="preserve">  税金</t>
  </si>
  <si>
    <t xml:space="preserve">  事业单位经营支出</t>
  </si>
  <si>
    <t>本年收入小计：</t>
  </si>
  <si>
    <t>本年支出小计：</t>
  </si>
  <si>
    <t>调入预算稳定调节基金</t>
  </si>
  <si>
    <t>调入资金</t>
  </si>
  <si>
    <t>上年结转</t>
  </si>
  <si>
    <t>收入合计：</t>
  </si>
  <si>
    <t>支出合计：</t>
  </si>
  <si>
    <t>2019年部门财政拨款收支预算总表(02)</t>
  </si>
  <si>
    <t>2019年部门一般公共预算支出表（表03）</t>
  </si>
  <si>
    <t>单位名称</t>
  </si>
  <si>
    <t>总计</t>
  </si>
  <si>
    <t>1900温岭市文广新局</t>
  </si>
  <si>
    <t>207文化旅游体育与传媒支出</t>
  </si>
  <si>
    <t>20701文化和旅游</t>
  </si>
  <si>
    <t>2070101行政运行</t>
  </si>
  <si>
    <t>2070104图书馆</t>
  </si>
  <si>
    <t>2070107艺术表演团体</t>
  </si>
  <si>
    <t>2070109群众文化</t>
  </si>
  <si>
    <t>2070111文化创作与保护</t>
  </si>
  <si>
    <t>2070112文化和旅游市场管理</t>
  </si>
  <si>
    <t>2070199其他文化和旅游支出</t>
  </si>
  <si>
    <t>20702文物</t>
  </si>
  <si>
    <t>2070204文物保护</t>
  </si>
  <si>
    <t>2070205博物馆</t>
  </si>
  <si>
    <t>2070299其他文物支出</t>
  </si>
  <si>
    <t>20706新闻出版电影</t>
  </si>
  <si>
    <t>2070699其他新闻出版电影支出</t>
  </si>
  <si>
    <t>20799其他文化体育与传媒支出</t>
  </si>
  <si>
    <t>2079903文化产业发展专项支出</t>
  </si>
  <si>
    <t>2079999其他文化体育与传媒支出</t>
  </si>
  <si>
    <t>208社会保障和就业支出</t>
  </si>
  <si>
    <t>20805行政事业单位离退休</t>
  </si>
  <si>
    <t>2080505机关事业单位基本养老保险缴费支出</t>
  </si>
  <si>
    <t>2080506机关事业单位职业年金缴费支出</t>
  </si>
  <si>
    <t>2019年部门政府性基金预算支出表（表04）</t>
  </si>
  <si>
    <t>212城乡社区支出</t>
  </si>
  <si>
    <t>21208国有土地使用权出让收入及对应专项债务收入安排的支出</t>
  </si>
  <si>
    <t>2120803城市建设支出</t>
  </si>
  <si>
    <r>
      <rPr>
        <sz val="18"/>
        <rFont val="Arial"/>
        <family val="2"/>
      </rPr>
      <t>2019</t>
    </r>
    <r>
      <rPr>
        <sz val="18"/>
        <rFont val="宋体"/>
        <family val="0"/>
      </rPr>
      <t>年一般公共预算基本支出表</t>
    </r>
    <r>
      <rPr>
        <sz val="18"/>
        <rFont val="Arial"/>
        <family val="2"/>
      </rPr>
      <t>(</t>
    </r>
    <r>
      <rPr>
        <sz val="18"/>
        <rFont val="宋体"/>
        <family val="0"/>
      </rPr>
      <t>表</t>
    </r>
    <r>
      <rPr>
        <sz val="18"/>
        <rFont val="Arial"/>
        <family val="2"/>
      </rPr>
      <t>05</t>
    </r>
    <r>
      <rPr>
        <sz val="18"/>
        <rFont val="宋体"/>
        <family val="0"/>
      </rPr>
      <t>）</t>
    </r>
  </si>
  <si>
    <t>项  目</t>
  </si>
  <si>
    <t>金额</t>
  </si>
  <si>
    <t>一、工资福利支出</t>
  </si>
  <si>
    <t>基本工资</t>
  </si>
  <si>
    <t>津贴补贴</t>
  </si>
  <si>
    <t>奖金</t>
  </si>
  <si>
    <t>绩效工资</t>
  </si>
  <si>
    <t>机关事业单位单位基本养老保险缴费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</si>
  <si>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</si>
  <si>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</si>
  <si>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</si>
  <si>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</si>
  <si>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</si>
  <si>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</si>
  <si>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</si>
  <si>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</si>
  <si>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</si>
  <si>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</si>
  <si>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</si>
  <si>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</si>
  <si>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</si>
  <si>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</si>
  <si>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</si>
  <si>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</si>
  <si>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</si>
  <si>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</si>
  <si>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</si>
  <si>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</si>
  <si>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</si>
  <si>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</si>
  <si>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</si>
  <si>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</si>
  <si>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</si>
  <si>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</si>
  <si>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</si>
  <si>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</si>
  <si>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</si>
  <si>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</si>
  <si>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</si>
  <si>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</si>
  <si>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</si>
  <si>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</si>
  <si>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</si>
  <si>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</si>
  <si>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</si>
  <si>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医疗补助费</t>
  </si>
  <si>
    <t>奖励金</t>
  </si>
  <si>
    <t>其他对个人和家庭的补助支出</t>
  </si>
  <si>
    <t>四、其他资本性支出</t>
  </si>
  <si>
    <t>办公设备购置</t>
  </si>
  <si>
    <t>专用设备购置</t>
  </si>
  <si>
    <t>资本性支出其他</t>
  </si>
  <si>
    <t>支出合计</t>
  </si>
  <si>
    <r>
      <rPr>
        <sz val="18"/>
        <rFont val="Arial"/>
        <family val="2"/>
      </rPr>
      <t>2019</t>
    </r>
    <r>
      <rPr>
        <sz val="18"/>
        <rFont val="宋体"/>
        <family val="0"/>
      </rPr>
      <t>年部门收入预算总表（</t>
    </r>
    <r>
      <rPr>
        <sz val="18"/>
        <rFont val="Arial"/>
        <family val="2"/>
      </rPr>
      <t>06</t>
    </r>
    <r>
      <rPr>
        <sz val="18"/>
        <rFont val="宋体"/>
        <family val="0"/>
      </rPr>
      <t>表）</t>
    </r>
  </si>
  <si>
    <t>财政拨款</t>
  </si>
  <si>
    <t>退库</t>
  </si>
  <si>
    <t>一般公共预算拨款收入</t>
  </si>
  <si>
    <t>省补助收入</t>
  </si>
  <si>
    <t>190100温岭市文广新局(本级)</t>
  </si>
  <si>
    <t>190200温岭市图书馆</t>
  </si>
  <si>
    <t>190300温岭市文化馆</t>
  </si>
  <si>
    <t>190400温岭市文化市场行政执法大队</t>
  </si>
  <si>
    <t>190500温岭市文物办</t>
  </si>
  <si>
    <r>
      <rPr>
        <b/>
        <sz val="16"/>
        <rFont val="Arial"/>
        <family val="2"/>
      </rPr>
      <t>2019</t>
    </r>
    <r>
      <rPr>
        <b/>
        <sz val="16"/>
        <rFont val="宋体"/>
        <family val="0"/>
      </rPr>
      <t>年部门支出预算总表（表</t>
    </r>
    <r>
      <rPr>
        <b/>
        <sz val="16"/>
        <rFont val="Arial"/>
        <family val="2"/>
      </rPr>
      <t>07</t>
    </r>
    <r>
      <rPr>
        <b/>
        <sz val="16"/>
        <rFont val="宋体"/>
        <family val="0"/>
      </rPr>
      <t>）</t>
    </r>
  </si>
  <si>
    <t>上缴上级支出</t>
  </si>
  <si>
    <t>事业单位经营支出</t>
  </si>
  <si>
    <t>税金</t>
  </si>
  <si>
    <t>国有资本经营支出</t>
  </si>
  <si>
    <t>人员支出</t>
  </si>
  <si>
    <t>其他基本支出</t>
  </si>
  <si>
    <t>部门预算支出核定表(08)</t>
  </si>
  <si>
    <t/>
  </si>
  <si>
    <t>单位名称(项目类别/名称)</t>
  </si>
  <si>
    <t>功能科目名称</t>
  </si>
  <si>
    <t>合计</t>
  </si>
  <si>
    <t>调入预算稳定调节资金</t>
  </si>
  <si>
    <t>线下支出</t>
  </si>
  <si>
    <t>温岭市文广新局</t>
  </si>
  <si>
    <t xml:space="preserve">  温岭市文广新局(本级)</t>
  </si>
  <si>
    <t xml:space="preserve">  基本支出</t>
  </si>
  <si>
    <t xml:space="preserve">    工资福利支出</t>
  </si>
  <si>
    <t xml:space="preserve">    行政（参公）在职人员工资</t>
  </si>
  <si>
    <t>机关事业单位基本养老保险缴费支出</t>
  </si>
  <si>
    <t>机关事业单位职业年金缴费支出</t>
  </si>
  <si>
    <t>行政运行</t>
  </si>
  <si>
    <t xml:space="preserve">    其他基本支出</t>
  </si>
  <si>
    <t xml:space="preserve">    公务出行经费</t>
  </si>
  <si>
    <t xml:space="preserve">    公务交通补贴</t>
  </si>
  <si>
    <t xml:space="preserve">    临时人员及其他劳务支出</t>
  </si>
  <si>
    <t xml:space="preserve">    事业退休人员公用支出</t>
  </si>
  <si>
    <t>艺术表演团体</t>
  </si>
  <si>
    <t xml:space="preserve">    行政（参公）退休人员公用支出</t>
  </si>
  <si>
    <t xml:space="preserve">    行政（参公）在职人员定额公用经费</t>
  </si>
  <si>
    <t xml:space="preserve">    行政（参公）在职人员其他公用支出</t>
  </si>
  <si>
    <t xml:space="preserve">    对个人和家庭的补助支出</t>
  </si>
  <si>
    <t xml:space="preserve">    精简遗属人员个人家庭</t>
  </si>
  <si>
    <t xml:space="preserve">    事业退休人员个人家庭补助</t>
  </si>
  <si>
    <t xml:space="preserve">    行政（参公）退休人员个人家庭补助</t>
  </si>
  <si>
    <t xml:space="preserve">  项目支出</t>
  </si>
  <si>
    <t xml:space="preserve">    专项公用类项目支出</t>
  </si>
  <si>
    <t xml:space="preserve">    大楼运行维护费</t>
  </si>
  <si>
    <t>其他文化和旅游支出</t>
  </si>
  <si>
    <t xml:space="preserve">    法制宣传费</t>
  </si>
  <si>
    <t xml:space="preserve">    房屋租赁费</t>
  </si>
  <si>
    <t xml:space="preserve">    会议费</t>
  </si>
  <si>
    <t xml:space="preserve">    名家工作室</t>
  </si>
  <si>
    <t xml:space="preserve">    培训费</t>
  </si>
  <si>
    <t xml:space="preserve">    扫黄打非经费</t>
  </si>
  <si>
    <t>文化和旅游市场管理</t>
  </si>
  <si>
    <t xml:space="preserve">    温岭市博物馆文博交流研究经费</t>
  </si>
  <si>
    <t>其他文物支出</t>
  </si>
  <si>
    <t xml:space="preserve">    温岭市博物馆物业管理费</t>
  </si>
  <si>
    <t>博物馆</t>
  </si>
  <si>
    <t xml:space="preserve">    温岭市审批、广电业务费</t>
  </si>
  <si>
    <t>其他新闻出版电影支出</t>
  </si>
  <si>
    <t xml:space="preserve">    文化宣传</t>
  </si>
  <si>
    <t xml:space="preserve">    文化研究</t>
  </si>
  <si>
    <t xml:space="preserve">    执法服装费</t>
  </si>
  <si>
    <t xml:space="preserve">    政策性项目支出</t>
  </si>
  <si>
    <t xml:space="preserve">    24小时自助图书馆建设</t>
  </si>
  <si>
    <t>其他文化体育与传媒支出</t>
  </si>
  <si>
    <t xml:space="preserve">    对外文化交流</t>
  </si>
  <si>
    <t xml:space="preserve">    公共文化产品配送</t>
  </si>
  <si>
    <t xml:space="preserve">    公共文化活动</t>
  </si>
  <si>
    <t xml:space="preserve">    温岭市博物馆免费开放</t>
  </si>
  <si>
    <t xml:space="preserve">    温岭市博物馆文物征集专项资金</t>
  </si>
  <si>
    <t xml:space="preserve">    文化产业引导资金</t>
  </si>
  <si>
    <t>文化产业发展专项支出</t>
  </si>
  <si>
    <t xml:space="preserve">    文化发展专项资金——公共文化补助</t>
  </si>
  <si>
    <t xml:space="preserve">    文化发展专项资金——公共文化产品配送</t>
  </si>
  <si>
    <t xml:space="preserve">    文化发展专项资金——文化产业引导资金</t>
  </si>
  <si>
    <t xml:space="preserve">    发展建设类项目支出</t>
  </si>
  <si>
    <t xml:space="preserve">    温岭市博物馆基建</t>
  </si>
  <si>
    <t>城市建设支出</t>
  </si>
  <si>
    <t xml:space="preserve">  温岭市图书馆</t>
  </si>
  <si>
    <t xml:space="preserve">    事业在职人员工资</t>
  </si>
  <si>
    <t>图书馆</t>
  </si>
  <si>
    <t xml:space="preserve">    公务用车运行维护费</t>
  </si>
  <si>
    <t xml:space="preserve">    事业在职人员定额公用经费</t>
  </si>
  <si>
    <t xml:space="preserve">    事业在职人员其他公用支出</t>
  </si>
  <si>
    <t xml:space="preserve">    独生子女保健费</t>
  </si>
  <si>
    <t xml:space="preserve">    图书馆及分馆图书馆流通及辅导费用</t>
  </si>
  <si>
    <t xml:space="preserve">    自助图书馆维护</t>
  </si>
  <si>
    <t xml:space="preserve">    地方文献征集及数字化</t>
  </si>
  <si>
    <t xml:space="preserve">    共享工程</t>
  </si>
  <si>
    <t xml:space="preserve">    古籍保护与数字化</t>
  </si>
  <si>
    <t xml:space="preserve">    汽车图书馆运行</t>
  </si>
  <si>
    <t xml:space="preserve">    全市图书馆通借通还建设</t>
  </si>
  <si>
    <t xml:space="preserve">    图书报刊数据库电子书采购</t>
  </si>
  <si>
    <t xml:space="preserve">    图书馆免费开放经费</t>
  </si>
  <si>
    <t xml:space="preserve">    阅读推广活动及书市年会</t>
  </si>
  <si>
    <t xml:space="preserve">    房屋二期加固装修及消防改造</t>
  </si>
  <si>
    <t xml:space="preserve">  温岭市文化馆</t>
  </si>
  <si>
    <t>群众文化</t>
  </si>
  <si>
    <t xml:space="preserve">    《海风》杂志</t>
  </si>
  <si>
    <t xml:space="preserve">    免费开放场所全年运行维护费</t>
  </si>
  <si>
    <t xml:space="preserve">    文化分馆运行经费</t>
  </si>
  <si>
    <t xml:space="preserve">    智慧文化平台建设</t>
  </si>
  <si>
    <t xml:space="preserve">    节庆文化活动</t>
  </si>
  <si>
    <t xml:space="preserve">    名家讲座及书香机关培训经费</t>
  </si>
  <si>
    <t xml:space="preserve">    团拜会经费</t>
  </si>
  <si>
    <t xml:space="preserve">    外出文化走亲</t>
  </si>
  <si>
    <t xml:space="preserve">    文艺精品创作及展厅展览活动经费</t>
  </si>
  <si>
    <t xml:space="preserve">  温岭市文化市场行政执法大队</t>
  </si>
  <si>
    <t xml:space="preserve">    服装费</t>
  </si>
  <si>
    <t xml:space="preserve">    举报奖励费</t>
  </si>
  <si>
    <t xml:space="preserve">    扫黄打非专项经费</t>
  </si>
  <si>
    <t xml:space="preserve">    文物巡查执法费用</t>
  </si>
  <si>
    <t xml:space="preserve">    信息化运行与维护费</t>
  </si>
  <si>
    <t xml:space="preserve">    宣传费</t>
  </si>
  <si>
    <t xml:space="preserve">    执法办案（业务）经费</t>
  </si>
  <si>
    <t xml:space="preserve">    专项整治费</t>
  </si>
  <si>
    <r>
      <rPr>
        <b/>
        <sz val="9"/>
        <rFont val="宋体"/>
        <family val="0"/>
      </rPr>
      <t xml:space="preserve"> </t>
    </r>
    <r>
      <rPr>
        <b/>
        <sz val="9"/>
        <rFont val="宋体"/>
        <family val="0"/>
      </rPr>
      <t xml:space="preserve"> </t>
    </r>
    <r>
      <rPr>
        <b/>
        <sz val="9"/>
        <rFont val="宋体"/>
        <family val="0"/>
      </rPr>
      <t>温岭市文物办</t>
    </r>
  </si>
  <si>
    <t xml:space="preserve">    历史文化丛书点校出版</t>
  </si>
  <si>
    <t xml:space="preserve">    文保单位火灾自动报警系统</t>
  </si>
  <si>
    <t xml:space="preserve">    文保单位监控租用费</t>
  </si>
  <si>
    <t xml:space="preserve">    文化遗产日活动</t>
  </si>
  <si>
    <t xml:space="preserve">    文物保护单位"四有"档案编制</t>
  </si>
  <si>
    <t xml:space="preserve">    非遗保护和传承</t>
  </si>
  <si>
    <t>文化创作与保护</t>
  </si>
  <si>
    <t xml:space="preserve">    王伯敏艺术史学馆免费开放</t>
  </si>
  <si>
    <t xml:space="preserve">    温岭海洋民俗馆免费开放</t>
  </si>
  <si>
    <t xml:space="preserve">    温岭市业余文保员与非遗传承人补助与培训</t>
  </si>
  <si>
    <t xml:space="preserve">    文化发展专项资金——非遗保护和传承</t>
  </si>
  <si>
    <t xml:space="preserve">    文化发展专项资金——温岭海洋民俗博物馆免费开放</t>
  </si>
  <si>
    <t xml:space="preserve">    文化发展专项资金——温峤老街维修改造补助</t>
  </si>
  <si>
    <t xml:space="preserve">    文化发展专项资金——文物保护维修专项经费</t>
  </si>
  <si>
    <t>文物保护</t>
  </si>
  <si>
    <t xml:space="preserve">    文物保护单位智慧用电设备安装</t>
  </si>
  <si>
    <t xml:space="preserve">    文物保护维修专项经费</t>
  </si>
  <si>
    <t>部门采购预算表</t>
  </si>
  <si>
    <t>单位名称(支出项目 采购项目)</t>
  </si>
  <si>
    <t>采购项目</t>
  </si>
  <si>
    <t>采购目录</t>
  </si>
  <si>
    <t>采购类型</t>
  </si>
  <si>
    <t>规格与技术参数</t>
  </si>
  <si>
    <t>数量</t>
  </si>
  <si>
    <t>计量单位</t>
  </si>
  <si>
    <t>单价(元)</t>
  </si>
  <si>
    <t>单位代码</t>
  </si>
  <si>
    <t xml:space="preserve">  1900</t>
  </si>
  <si>
    <t xml:space="preserve">    190100</t>
  </si>
  <si>
    <t xml:space="preserve">  行政（参公）在职人员定额公用经费</t>
  </si>
  <si>
    <t xml:space="preserve">    台式计算机</t>
  </si>
  <si>
    <t>台式计算机</t>
  </si>
  <si>
    <t>台式计算机*</t>
  </si>
  <si>
    <t>集中采购</t>
  </si>
  <si>
    <t>台</t>
  </si>
  <si>
    <t xml:space="preserve">    多功能一体机</t>
  </si>
  <si>
    <t>多功能一体机</t>
  </si>
  <si>
    <t xml:space="preserve">  24小时自助图书馆建设</t>
  </si>
  <si>
    <t xml:space="preserve">    24小时自助图书馆设备</t>
  </si>
  <si>
    <t>24小时自助图书馆设备</t>
  </si>
  <si>
    <t>其他专用设备</t>
  </si>
  <si>
    <t>自行采购</t>
  </si>
  <si>
    <t>套</t>
  </si>
  <si>
    <t xml:space="preserve">  文化发展专项资金——公共文化补助</t>
  </si>
  <si>
    <t xml:space="preserve">    图书自助借还书机</t>
  </si>
  <si>
    <t>图书自助借还书机</t>
  </si>
  <si>
    <t xml:space="preserve">  公共文化产品配送</t>
  </si>
  <si>
    <t xml:space="preserve">    送戏下乡越剧类</t>
  </si>
  <si>
    <t>送戏下乡越剧类</t>
  </si>
  <si>
    <t>公益性文化艺术活动（含戏曲）的组织与承办</t>
  </si>
  <si>
    <t>场</t>
  </si>
  <si>
    <t xml:space="preserve">    190200</t>
  </si>
  <si>
    <t xml:space="preserve">  全市图书馆通借通还建设</t>
  </si>
  <si>
    <t xml:space="preserve">    门禁安全门</t>
  </si>
  <si>
    <t>门禁安全门</t>
  </si>
  <si>
    <t>其他安全设备*</t>
  </si>
  <si>
    <t>组</t>
  </si>
  <si>
    <t xml:space="preserve">    移动讲座机</t>
  </si>
  <si>
    <t>移动讲座机</t>
  </si>
  <si>
    <t>终端设备</t>
  </si>
  <si>
    <t xml:space="preserve">    壁挂自助借带书机</t>
  </si>
  <si>
    <t>壁挂自助借带书机</t>
  </si>
  <si>
    <t xml:space="preserve">    自助借还书机</t>
  </si>
  <si>
    <t>自助借还书机</t>
  </si>
  <si>
    <t xml:space="preserve">  古籍保护与数字化</t>
  </si>
  <si>
    <t xml:space="preserve">    手持吸尘器</t>
  </si>
  <si>
    <t>手持吸尘器</t>
  </si>
  <si>
    <t>吸尘器</t>
  </si>
  <si>
    <t xml:space="preserve">    古籍夹板</t>
  </si>
  <si>
    <t>古籍夹板</t>
  </si>
  <si>
    <t>图书档案装具</t>
  </si>
  <si>
    <t>付</t>
  </si>
  <si>
    <t xml:space="preserve">    小型冰箱</t>
  </si>
  <si>
    <t>小型冰箱</t>
  </si>
  <si>
    <t>普通电冰箱</t>
  </si>
  <si>
    <t xml:space="preserve">  共享工程</t>
  </si>
  <si>
    <t xml:space="preserve">    打印机</t>
  </si>
  <si>
    <t>打印机</t>
  </si>
  <si>
    <t>打印设备</t>
  </si>
  <si>
    <t xml:space="preserve">    一体机</t>
  </si>
  <si>
    <t>一体机</t>
  </si>
  <si>
    <t xml:space="preserve">    照相机</t>
  </si>
  <si>
    <t>照相机</t>
  </si>
  <si>
    <t xml:space="preserve">    投影仪</t>
  </si>
  <si>
    <t>投影仪</t>
  </si>
  <si>
    <t>投影仪*</t>
  </si>
  <si>
    <t xml:space="preserve">  图书报刊数据库电子书采购</t>
  </si>
  <si>
    <t xml:space="preserve">    数据库</t>
  </si>
  <si>
    <t>数据库</t>
  </si>
  <si>
    <t>其他图书、档案资料</t>
  </si>
  <si>
    <t xml:space="preserve">    报刊杂志</t>
  </si>
  <si>
    <t>报刊杂志</t>
  </si>
  <si>
    <t>种</t>
  </si>
  <si>
    <t xml:space="preserve">    普通图书</t>
  </si>
  <si>
    <t>普通图书</t>
  </si>
  <si>
    <t>册</t>
  </si>
  <si>
    <t xml:space="preserve">    190300</t>
  </si>
  <si>
    <t xml:space="preserve">  事业在职人员定额公用经费</t>
  </si>
  <si>
    <t>其他文印设备</t>
  </si>
  <si>
    <t>佳能</t>
  </si>
  <si>
    <t xml:space="preserve">    空调</t>
  </si>
  <si>
    <t>空调</t>
  </si>
  <si>
    <t>空调机*</t>
  </si>
  <si>
    <t>格力GREE</t>
  </si>
  <si>
    <t xml:space="preserve">    复印机</t>
  </si>
  <si>
    <t>复印机</t>
  </si>
  <si>
    <t>复印机*</t>
  </si>
  <si>
    <t>联想</t>
  </si>
  <si>
    <t xml:space="preserve">    190400</t>
  </si>
  <si>
    <t xml:space="preserve">    办公桌</t>
  </si>
  <si>
    <t>办公桌</t>
  </si>
  <si>
    <t>办公家具*</t>
  </si>
  <si>
    <t>张</t>
  </si>
  <si>
    <t xml:space="preserve">  执法办案（业务）经费</t>
  </si>
  <si>
    <t xml:space="preserve">    无人机</t>
  </si>
  <si>
    <t>无人机</t>
  </si>
  <si>
    <t>其他办公设备</t>
  </si>
  <si>
    <t xml:space="preserve">    戴尔电脑</t>
  </si>
  <si>
    <t>戴尔电脑</t>
  </si>
  <si>
    <t xml:space="preserve">    碎纸机</t>
  </si>
  <si>
    <t>碎纸机</t>
  </si>
  <si>
    <t xml:space="preserve">  温岭市文物办</t>
  </si>
  <si>
    <t xml:space="preserve">    190500</t>
  </si>
  <si>
    <t xml:space="preserve">  非遗保护和传承</t>
  </si>
  <si>
    <t xml:space="preserve">    印刷服务</t>
  </si>
  <si>
    <t>印刷服务</t>
  </si>
  <si>
    <t>本</t>
  </si>
  <si>
    <t xml:space="preserve">  文物保护单位"四有"档案编制</t>
  </si>
  <si>
    <t xml:space="preserve">    文保单位测绘，建档</t>
  </si>
  <si>
    <t>文保单位测绘，建档</t>
  </si>
  <si>
    <t>测量测绘服务</t>
  </si>
  <si>
    <t>个</t>
  </si>
  <si>
    <t xml:space="preserve">  文保单位火灾自动报警系统</t>
  </si>
  <si>
    <t xml:space="preserve">    消控中心、感烟感温探测器</t>
  </si>
  <si>
    <t>消控中心、感烟感温探测器</t>
  </si>
  <si>
    <t xml:space="preserve">  文物保护单位智慧用电设备安装</t>
  </si>
  <si>
    <t xml:space="preserve">    智慧用电设备购置</t>
  </si>
  <si>
    <t>智慧用电设备购置</t>
  </si>
  <si>
    <t>电力数字仪表</t>
  </si>
  <si>
    <t>2019年三公经费额度表</t>
  </si>
  <si>
    <t>三公经费合计</t>
  </si>
  <si>
    <t>因公出国（境）经费</t>
  </si>
  <si>
    <t>公务用车运行维护费（含公务出行和车辆租赁经费）</t>
  </si>
  <si>
    <t>车辆购置经费</t>
  </si>
  <si>
    <t>190文化和广电旅游体育局（汇总）</t>
  </si>
  <si>
    <t xml:space="preserve">     190100文化广电新闻出版局（本级）</t>
  </si>
  <si>
    <t xml:space="preserve">  190400文化市场行政执法大队</t>
  </si>
  <si>
    <t xml:space="preserve">      190200图书馆</t>
  </si>
  <si>
    <t xml:space="preserve">      190300文化馆</t>
  </si>
  <si>
    <r>
      <rPr>
        <sz val="16"/>
        <color indexed="8"/>
        <rFont val="黑体"/>
        <family val="3"/>
      </rPr>
      <t>附件3-11</t>
    </r>
    <r>
      <rPr>
        <sz val="16"/>
        <color indexed="8"/>
        <rFont val="仿宋_GB2312"/>
        <family val="0"/>
      </rPr>
      <t xml:space="preserve">    部门预算财政拨款重点项目支出预算表（表11）</t>
    </r>
  </si>
  <si>
    <t xml:space="preserve"> </t>
  </si>
  <si>
    <t>2019年部门预算财政拨款重点项目支出预算表（表11）</t>
  </si>
  <si>
    <t>项目名称</t>
  </si>
  <si>
    <r>
      <rPr>
        <sz val="10"/>
        <color indexed="8"/>
        <rFont val="Arial"/>
        <family val="2"/>
      </rPr>
      <t>镇(</t>
    </r>
    <r>
      <rPr>
        <sz val="10"/>
        <color indexed="8"/>
        <rFont val="宋体"/>
        <family val="0"/>
      </rPr>
      <t>街道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补助</t>
    </r>
  </si>
  <si>
    <t>项目绩效目标</t>
  </si>
  <si>
    <t>温岭市文化广电新闻出版局</t>
  </si>
  <si>
    <r>
      <t>集中推进设施建设；精准提振服务效能；创建省级公共文化服务体系示范区；大力丰富文化活动。以</t>
    </r>
    <r>
      <rPr>
        <sz val="10"/>
        <color indexed="8"/>
        <rFont val="Arial"/>
        <family val="2"/>
      </rPr>
      <t>2019</t>
    </r>
    <r>
      <rPr>
        <sz val="10"/>
        <color indexed="8"/>
        <rFont val="宋体"/>
        <family val="0"/>
      </rPr>
      <t>市民文化节暨新中国成立</t>
    </r>
    <r>
      <rPr>
        <sz val="10"/>
        <color indexed="8"/>
        <rFont val="Arial"/>
        <family val="2"/>
      </rPr>
      <t>70</t>
    </r>
    <r>
      <rPr>
        <sz val="10"/>
        <color indexed="8"/>
        <rFont val="宋体"/>
        <family val="0"/>
      </rPr>
      <t>周年系列活动、第二届文化礼堂艺术节为载体，贯穿全年，城乡联动，形成全市文化活动整体氛围；全民助推遗产保护；创新发展文化产业；落细落实市场监管。严抓文化市场安全生产、平安建设。扎实开展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扫黄打非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专项行动及进基层活动；全面提升基层党建。加强党风廉政建设和干部队伍建设。</t>
    </r>
  </si>
  <si>
    <r>
      <t>市文广新局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本级</t>
    </r>
    <r>
      <rPr>
        <sz val="10"/>
        <color indexed="8"/>
        <rFont val="Arial"/>
        <family val="2"/>
      </rPr>
      <t>)</t>
    </r>
  </si>
  <si>
    <r>
      <t>文化发展专项资金</t>
    </r>
    <r>
      <rPr>
        <sz val="10"/>
        <color indexed="8"/>
        <rFont val="Arial"/>
        <family val="2"/>
      </rPr>
      <t>——</t>
    </r>
    <r>
      <rPr>
        <sz val="10"/>
        <color indexed="8"/>
        <rFont val="宋体"/>
        <family val="0"/>
      </rPr>
      <t>文化产业引导资金</t>
    </r>
  </si>
  <si>
    <t>文化产业总产出达到一定的提高，文化产业值增长率提升。</t>
  </si>
  <si>
    <r>
      <t>文化发展专项资金</t>
    </r>
    <r>
      <rPr>
        <sz val="10"/>
        <color indexed="8"/>
        <rFont val="Arial"/>
        <family val="2"/>
      </rPr>
      <t>——</t>
    </r>
    <r>
      <rPr>
        <sz val="10"/>
        <color indexed="8"/>
        <rFont val="宋体"/>
        <family val="0"/>
      </rPr>
      <t>公共文化产品配送</t>
    </r>
  </si>
  <si>
    <t>文化是一个民族的根、一个民族的魂。农村文化建设作为新农村建设的重要内容和任务之一，为社会主义的新农村建设提供精神动力和智力支持。就社会主义新农村建设而言，文化具有其他社会要素无法取代的作用，即凝聚、整合、同化、规范社会群体行为和心理的功能。组织送文化下乡活动，是把社会主义核心价值体系融入国民教育、精神文明建设和党的建设全过程的需要，也是文化温岭建设的基础性文化育人工程。开展多种形式的文化下乡活动，组织群众喜闻乐见、内容丰富、质量较高的文艺节目、数字电影到基层，让全市群众充分享受到政府“文化惠民”政策的好处。送文化下乡，是把先进文化送到基层，丰富充实农村农民业余生活，加强农民的精神文明建设，引导农民群众养成科学文明健康的生活方式，实现真正意义上的城乡互动，并将极大提升全市农民的科学文化素质，实现公共文化均等化服务。同时，让群众切实感受到党和国家对农民的关切，激励广大人民群众传承和弘扬中华民族优秀传统文化，推动社会主义文化大发展大繁荣。</t>
  </si>
  <si>
    <t>公共文化产品配送</t>
  </si>
  <si>
    <r>
      <t>农村文化建设作为新农村建设的重要内容和任务之一，文化具有其他社会要素无法取代的作用，即凝聚、整合、同化、规范社会群体行为和心理的功能。组织送文化下乡活动，是把社会主义核心价值体系融入国民教育、精神文明建设和党的建设全过程的需要，也是文化温岭建设的基础性文化育人工程。开展多种形式的文化下乡活动，组织群众喜闻乐见、内容丰富、质量较高的文艺节目、数字电影到基层，让全市群众充分享受到政府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文化惠民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政策的好处。送文化下乡，是把先进文化送到基层，丰富充实农村农民业余生活，加强农民的精神文明建设，引导农民群众养成科学文明健康的生活方式，实现真正意义上的城乡互动，并将极大提升全市农民的科学文化素质，实现公共文化均等化服务。同时，让群众切实感受到党和国家对农民的关切，激励广大人民群众传承和弘扬中华民族优秀传统文化，推动社会主义文化大发展大繁荣。</t>
    </r>
  </si>
  <si>
    <t>公共文化活动</t>
  </si>
  <si>
    <r>
      <t>公共文化活动是文化实践的重大创新，加大公共文化活动力度，健全公共文化服务体系，兜住市民的基本文化需求，这是文化强市建设的重要保障，更是以人为本、保障市民基本文化权利、提升市民文化素养、构建和谐温岭的必然要求。是发展现代传播体系，建设优秀传统文化传承体系，推进城乡文化一体化的有效措施。推动公共文化的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神经末梢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延伸至基层，让市民享用到更多的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免费文化大餐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。</t>
    </r>
  </si>
  <si>
    <t>文化发展专项资金——公共文化补助</t>
  </si>
  <si>
    <t>通过本项目的开展，大力推动文化设施建设及规范化运行、提供和完善基本公共文化服务、支持和促进文艺精品创作等文化发展，通过设施建设等项目补助推动我市文化基础设施建设，为公共文化服务水平提升夯实基础，通过财政补助推动各方力量参与文化发展，促进全市文化全方位的发展。通过不断调节、充实活动内容，创新、突破活动形式。</t>
  </si>
  <si>
    <t>温岭市博物馆文物征集专项资金</t>
  </si>
  <si>
    <t>丰富馆藏文物，满足公众精神文化需求</t>
  </si>
  <si>
    <t>温岭市博物馆免费开放</t>
  </si>
  <si>
    <t>发挥博物馆传承优秀传统文化、弘扬社会主义核心价值观的作用，同时还是提供展示、教育、开放服务的公共文化服务机构。</t>
  </si>
  <si>
    <t>温岭市博物馆物业管理费</t>
  </si>
  <si>
    <t>因博物馆行业的特殊性，安保需要专业管理，以维护博物馆场馆安全运行以及展览文物的安全保管。</t>
  </si>
  <si>
    <t>文化研究</t>
  </si>
  <si>
    <r>
      <t>1.</t>
    </r>
    <r>
      <rPr>
        <sz val="10"/>
        <color indexed="8"/>
        <rFont val="宋体"/>
        <family val="0"/>
      </rPr>
      <t>总体目标：通过预算绩效管理工作机制，严格规范地按制度按计划用足用好项目资金，发挥资金使用的最大效益。加强文化研究，形成一批有分量有影响的重大理论成果，挖掘、传承和发扬地方特色文化，延续城市文化根脉，为优秀本土文化增添活力；</t>
    </r>
    <r>
      <rPr>
        <sz val="10"/>
        <color indexed="8"/>
        <rFont val="Arial"/>
        <family val="2"/>
      </rPr>
      <t xml:space="preserve">
2.</t>
    </r>
    <r>
      <rPr>
        <sz val="10"/>
        <color indexed="8"/>
        <rFont val="宋体"/>
        <family val="0"/>
      </rPr>
      <t>产出目标：出版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本以上文化书籍，高质量完成各项文化课题研究工作；</t>
    </r>
    <r>
      <rPr>
        <sz val="10"/>
        <color indexed="8"/>
        <rFont val="Arial"/>
        <family val="2"/>
      </rPr>
      <t xml:space="preserve">
3.</t>
    </r>
    <r>
      <rPr>
        <sz val="10"/>
        <color indexed="8"/>
        <rFont val="宋体"/>
        <family val="0"/>
      </rPr>
      <t>效益目标：力争出版的文化书籍产生一定的经济效益；探究温岭文化渊源，讲好温岭文化故事，增强本土文化自信。</t>
    </r>
  </si>
  <si>
    <t>文化宣传</t>
  </si>
  <si>
    <r>
      <t>1.</t>
    </r>
    <r>
      <rPr>
        <sz val="10"/>
        <color indexed="8"/>
        <rFont val="宋体"/>
        <family val="0"/>
      </rPr>
      <t>总体目标：通过预算绩效管理工作机制，严格规范地按制度按计划用足用好项目资金，发挥资金使用的最大效益。加大文化宣传力度，牢牢掌握意识形态工作主动权，助力市委市政府中心工作、温岭文化创新发展及社会精神文明建设，增强温岭文化的活力、凝聚力和影响力；</t>
    </r>
    <r>
      <rPr>
        <sz val="10"/>
        <color indexed="8"/>
        <rFont val="Arial"/>
        <family val="2"/>
      </rPr>
      <t xml:space="preserve">
2.</t>
    </r>
    <r>
      <rPr>
        <sz val="10"/>
        <color indexed="8"/>
        <rFont val="宋体"/>
        <family val="0"/>
      </rPr>
      <t>产出目标：全年常态化开展多渠道多形式多层次的文化宣传工作，并高质量完成各项文化宣传工作；</t>
    </r>
    <r>
      <rPr>
        <sz val="10"/>
        <color indexed="8"/>
        <rFont val="Arial"/>
        <family val="2"/>
      </rPr>
      <t xml:space="preserve">
3.</t>
    </r>
    <r>
      <rPr>
        <sz val="10"/>
        <color indexed="8"/>
        <rFont val="宋体"/>
        <family val="0"/>
      </rPr>
      <t>效益目标：提升文博会等文化活动效益，提升温岭文化影响力。</t>
    </r>
  </si>
  <si>
    <t>温岭市博物馆文博交流研究经费</t>
  </si>
  <si>
    <t>鼓励博物馆挖掘藏品内涵，与文化创意、旅游等产业相结合，开发衍生产品，增强博物馆发展能力。</t>
  </si>
  <si>
    <t>文化产业引导资金</t>
  </si>
  <si>
    <t>举办温岭市第八届文博会，扩大文博会影响力，力争人流量和交易额再创新高。通过产业培训及外出考察，促进文化交流，提升我市文化工作者综合水平。</t>
  </si>
  <si>
    <t>温岭市审批、广电业务费</t>
  </si>
  <si>
    <r>
      <t>完成版权登记数量，确保完成指标数</t>
    </r>
    <r>
      <rPr>
        <sz val="10"/>
        <color indexed="8"/>
        <rFont val="Arial"/>
        <family val="2"/>
      </rPr>
      <t xml:space="preserve">
</t>
    </r>
    <r>
      <rPr>
        <sz val="10"/>
        <color indexed="8"/>
        <rFont val="宋体"/>
        <family val="0"/>
      </rPr>
      <t>保证审批、归档工作正常开展</t>
    </r>
  </si>
  <si>
    <t>24小时自助图书馆建设</t>
  </si>
  <si>
    <r>
      <t>通过建设</t>
    </r>
    <r>
      <rPr>
        <sz val="10"/>
        <color indexed="8"/>
        <rFont val="Arial"/>
        <family val="2"/>
      </rPr>
      <t>“24</t>
    </r>
    <r>
      <rPr>
        <sz val="10"/>
        <color indexed="8"/>
        <rFont val="宋体"/>
        <family val="0"/>
      </rPr>
      <t>小时自助图书馆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，有利于推动温岭构筑覆盖城乡的公共图书文化服务平台，加快推进书香城市建设，提供普遍均等、方便快捷的基本公共文化服务，满足市民群众多层次、多样化的阅读需求。</t>
    </r>
  </si>
  <si>
    <t>温岭市文物办</t>
  </si>
  <si>
    <t>文保单位监控租用费</t>
  </si>
  <si>
    <t>通过租用监控服务，促进文物系统公共安全视频与“雪亮工程”的互联共享，加快推进文物安全预警监测平台、“天地一体”文物执法监管平台等文物安全监管系统的网络化、智能化建设。，实现人防与技防相结合，更好地服务于文物安全。</t>
  </si>
  <si>
    <t>历史文化丛书点校出版</t>
  </si>
  <si>
    <t xml:space="preserve">  挖掘温岭历史文献资源，将历史上温岭人的文史著作全部予以整理、出版，成为一部共有37册、近千万字的《温岭丛书》。给广大市民提供一个可阅读、可利用的历史文献总集，也为市民增长知识、了解温岭历史文化家底、感受传统文化提供方便。</t>
  </si>
  <si>
    <t>文保单位火灾自动报警系统</t>
  </si>
  <si>
    <t>文物建筑很多都是木结构或砖木结构，存在着很多的消防全隐患，需要做好预防工作。为更好地保护历史文化遗产，预防用电、用火安全事故发生，需要对每个文保单位按要求安装联网型点式感烟、感温探测器，并在市里建立消控中心，将全部文保单位的点上接入消控中心，及进报警发现安全隐患，确保文物消防安全，使历史文化遗产得以保存，延续温岭历史文脉。</t>
  </si>
  <si>
    <t>文物保护单位"四有"档案编制</t>
  </si>
  <si>
    <t>文物“四有”档案是文物工作的基础和重要组成部分。文物“四有”档案是对文物保护单位建立“四有”档案，是保护文物不可或缺的主要措施和法律职责。文物的重要价值，在于它的历史价值。在文物遭到盗窃或遭受自然灾害、战争等不可抗力因素影响的情况下，文物档案能够准确反映文物保护单位的全面情况，为对损坏的文物进行修复或追索提供重要的依据。</t>
  </si>
  <si>
    <t>温岭市业余文保员与非遗传承人补助与培训</t>
  </si>
  <si>
    <t>建立业余文保员队伍，确定非遗传承人，是为了更好地保护和传承历史文化遗产。业余文保员可以及掌握和反映文保单位及周边安全保护状况，提高了文物保护的社会辐射面。而非遗传承人的确定，是促进非遗保护项目的保护与传承最重要的手段，只有传承人的不懈努力，才能使非遗项目薪火相传，生生不息。</t>
  </si>
  <si>
    <t>文化发展专项资金——温峤老街维修改造补助</t>
  </si>
  <si>
    <t>通过整治与维修，恢复温峤老街的业态与功能，同时与旅游相结合，使温峤老街重焕生机，使历史文化遗产得以及活起来，实现经济效益与社会效益双丰收。</t>
  </si>
  <si>
    <t>非遗保护和传承</t>
  </si>
  <si>
    <t>1、16个镇（街道）非遗巡演一次，并附展板宣传。每次预算5.625万元，共计11万，达到全覆盖宣传展板非遗成果的社会效果。2、召开非遗培训1-2次，讲座2-3次，展示1次，交流1次，每次预算1-2万，共计10万，达到强化传承和对外宣传、学术提升等成效。3、出版非遗专著《石塘元宵扛火镬习俗》一本，字数为7万字，图片80张，以宣传展示省级非遗项目，强化项目的群体性传承和优秀传统民俗活动，弘扬社会正能量的作用。</t>
  </si>
  <si>
    <t>文化发展专项资金——文物保护维修专项经费</t>
  </si>
  <si>
    <t xml:space="preserve">文物由于年久失修，存在着不同程度的破损，有的甚至频临倒塌。为更好地保护这些历史文化遗产，市政府设立文物保护维修专项资金，将文物保护纳入每年的财政预算，对濒临危险的文保单位进行抢救性维修，确保文物安全，延续温岭历史文脉。 </t>
  </si>
  <si>
    <t>文物保护单位智慧用电设备安装</t>
  </si>
  <si>
    <t>文物建筑很多都是木结构或砖木结构，存在着很多的消防全隐患，需要做好预防工作。为更好地保护历史文化遗产，预防用电安全事故发生，确保文物消防安全，使历史文化遗产得以保存，延续温岭历史文脉。</t>
  </si>
  <si>
    <t>王伯敏艺术史学馆免费开放</t>
  </si>
  <si>
    <t xml:space="preserve">  为广大市民提供一个增长知识，欣赏艺术，了解美术史，感受传统文化的平台，让参观者感受王伯敏艺术史学馆所具有的文化气息，感受王伯敏艺术史学馆所传达的精神，增强温岭公共文化服务。全年免费正常开放300天以上，参观人数稳步增长。</t>
  </si>
  <si>
    <t>温岭市文化馆</t>
  </si>
  <si>
    <t>免费开放场所全年运行维护费</t>
  </si>
  <si>
    <t>有力保障免费开放场所各类培训、讲座、展览等活动的正常进行。</t>
  </si>
  <si>
    <t>名家讲座及书香机关培训经费</t>
  </si>
  <si>
    <r>
      <t>2019</t>
    </r>
    <r>
      <rPr>
        <sz val="10"/>
        <color indexed="8"/>
        <rFont val="宋体"/>
        <family val="0"/>
      </rPr>
      <t>年将举办不少于</t>
    </r>
    <r>
      <rPr>
        <sz val="10"/>
        <color indexed="8"/>
        <rFont val="Arial"/>
        <family val="2"/>
      </rPr>
      <t>12</t>
    </r>
    <r>
      <rPr>
        <sz val="10"/>
        <color indexed="8"/>
        <rFont val="宋体"/>
        <family val="0"/>
      </rPr>
      <t>期名家讲座，预计受益群众约</t>
    </r>
    <r>
      <rPr>
        <sz val="10"/>
        <color indexed="8"/>
        <rFont val="Arial"/>
        <family val="2"/>
      </rPr>
      <t>2400</t>
    </r>
    <r>
      <rPr>
        <sz val="10"/>
        <color indexed="8"/>
        <rFont val="宋体"/>
        <family val="0"/>
      </rPr>
      <t>人次；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书香机关</t>
    </r>
    <r>
      <rPr>
        <sz val="10"/>
        <color indexed="8"/>
        <rFont val="Arial"/>
        <family val="2"/>
      </rPr>
      <t>”“</t>
    </r>
    <r>
      <rPr>
        <sz val="10"/>
        <color indexed="8"/>
        <rFont val="宋体"/>
        <family val="0"/>
      </rPr>
      <t>艺飘社区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预计授课</t>
    </r>
    <r>
      <rPr>
        <sz val="10"/>
        <color indexed="8"/>
        <rFont val="Arial"/>
        <family val="2"/>
      </rPr>
      <t>1664</t>
    </r>
    <r>
      <rPr>
        <sz val="10"/>
        <color indexed="8"/>
        <rFont val="宋体"/>
        <family val="0"/>
      </rPr>
      <t>课时，组织培训展演</t>
    </r>
    <r>
      <rPr>
        <sz val="10"/>
        <color indexed="8"/>
        <rFont val="Arial"/>
        <family val="2"/>
      </rPr>
      <t xml:space="preserve"> 3</t>
    </r>
    <r>
      <rPr>
        <sz val="10"/>
        <color indexed="8"/>
        <rFont val="宋体"/>
        <family val="0"/>
      </rPr>
      <t>期，培训</t>
    </r>
    <r>
      <rPr>
        <sz val="10"/>
        <color indexed="8"/>
        <rFont val="Arial"/>
        <family val="2"/>
      </rPr>
      <t>8000</t>
    </r>
    <r>
      <rPr>
        <sz val="10"/>
        <color indexed="8"/>
        <rFont val="宋体"/>
        <family val="0"/>
      </rPr>
      <t>人次。</t>
    </r>
  </si>
  <si>
    <t>文艺精品创作及展厅展览活动经费</t>
  </si>
  <si>
    <r>
      <t>全年完成展览厅</t>
    </r>
    <r>
      <rPr>
        <sz val="10"/>
        <color indexed="8"/>
        <rFont val="Arial"/>
        <family val="2"/>
      </rPr>
      <t>12</t>
    </r>
    <r>
      <rPr>
        <sz val="10"/>
        <color indexed="8"/>
        <rFont val="宋体"/>
        <family val="0"/>
      </rPr>
      <t>期（每期作品不少于</t>
    </r>
    <r>
      <rPr>
        <sz val="10"/>
        <color indexed="8"/>
        <rFont val="Arial"/>
        <family val="2"/>
      </rPr>
      <t>70</t>
    </r>
    <r>
      <rPr>
        <sz val="10"/>
        <color indexed="8"/>
        <rFont val="宋体"/>
        <family val="0"/>
      </rPr>
      <t>件）、橱窗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期（每期作品不少于</t>
    </r>
    <r>
      <rPr>
        <sz val="10"/>
        <color indexed="8"/>
        <rFont val="Arial"/>
        <family val="2"/>
      </rPr>
      <t>22</t>
    </r>
    <r>
      <rPr>
        <sz val="10"/>
        <color indexed="8"/>
        <rFont val="宋体"/>
        <family val="0"/>
      </rPr>
      <t>件）展览</t>
    </r>
    <r>
      <rPr>
        <sz val="10"/>
        <color indexed="8"/>
        <rFont val="Arial"/>
        <family val="2"/>
      </rPr>
      <t>,2019</t>
    </r>
    <r>
      <rPr>
        <sz val="10"/>
        <color indexed="8"/>
        <rFont val="宋体"/>
        <family val="0"/>
      </rPr>
      <t>年，在各级各项赛事的带动下，文化馆各业务线争取在往年基础上有所突破，其中国家级荣誉争取突破</t>
    </r>
    <r>
      <rPr>
        <sz val="10"/>
        <color indexed="8"/>
        <rFont val="Arial"/>
        <family val="2"/>
      </rPr>
      <t>15</t>
    </r>
    <r>
      <rPr>
        <sz val="10"/>
        <color indexed="8"/>
        <rFont val="宋体"/>
        <family val="0"/>
      </rPr>
      <t>项、省级荣誉争取突破</t>
    </r>
    <r>
      <rPr>
        <sz val="10"/>
        <color indexed="8"/>
        <rFont val="Arial"/>
        <family val="2"/>
      </rPr>
      <t>20</t>
    </r>
    <r>
      <rPr>
        <sz val="10"/>
        <color indexed="8"/>
        <rFont val="宋体"/>
        <family val="0"/>
      </rPr>
      <t>项、地区级荣誉争取突破</t>
    </r>
    <r>
      <rPr>
        <sz val="10"/>
        <color indexed="8"/>
        <rFont val="Arial"/>
        <family val="2"/>
      </rPr>
      <t>50</t>
    </r>
    <r>
      <rPr>
        <sz val="10"/>
        <color indexed="8"/>
        <rFont val="宋体"/>
        <family val="0"/>
      </rPr>
      <t>项。</t>
    </r>
  </si>
  <si>
    <t>智慧文化平台建设</t>
  </si>
  <si>
    <r>
      <t>《智慧文化平台建设》目前文化馆有网站，微信公众号。文化馆的网站内设有文化总分馆、公益服务（培训公告、演出信息、展览信息、讲座信息）、群文动态（新闻动态、图文信息、通知公告、获奖成果和示范区创建）、群文视频（歌舞剧、文艺演出、话剧、网上数字、戏剧、戏剧</t>
    </r>
    <r>
      <rPr>
        <sz val="10"/>
        <color indexed="8"/>
        <rFont val="Arial"/>
        <family val="2"/>
      </rPr>
      <t>MP3</t>
    </r>
    <r>
      <rPr>
        <sz val="10"/>
        <color indexed="8"/>
        <rFont val="宋体"/>
        <family val="0"/>
      </rPr>
      <t>）、网上展厅（书法展、画展、摄影展）和《海风》杂志。微信公众号内设有公益服务、公告服务、微信直播等。文化馆开展的免费艺术培训辅导均通过微信报名，每个培训班的信息都在微信公开，包括艺术培训的开班时间、地点、数量。文化馆场馆的网上预约。活动室、排练厅等文化场馆免费向市民开放，用户只要登录文化馆网站就可以看到场馆预定情况，并通过简单的网上操作，实现排练或活动的场地预定。还有各种演出活动微信抢票等。公众关注度强烈。目前，文化馆开展的文化活动基本都是线下的，今后文化一方面整合线上线下资源，搭建网上活动平台，打造创新性的线上群众文化活动，激发公众参与公共文化活动的热情，提高活动的水平和能力；另一方面注重收集文化馆、文化分馆举办的各类文化艺术活动，及在活动中产生的群众文艺作品，进行数字化制作，在文化馆网络平台予以展示。</t>
    </r>
  </si>
  <si>
    <t>文化分馆运行经费</t>
  </si>
  <si>
    <r>
      <t>举办文化分馆文艺交流活动</t>
    </r>
    <r>
      <rPr>
        <sz val="10"/>
        <color indexed="8"/>
        <rFont val="Arial"/>
        <family val="2"/>
      </rPr>
      <t xml:space="preserve"> 5</t>
    </r>
    <r>
      <rPr>
        <sz val="10"/>
        <color indexed="8"/>
        <rFont val="宋体"/>
        <family val="0"/>
      </rPr>
      <t>次，</t>
    </r>
    <r>
      <rPr>
        <sz val="10"/>
        <color indexed="8"/>
        <rFont val="Arial"/>
        <family val="2"/>
      </rPr>
      <t>17</t>
    </r>
    <r>
      <rPr>
        <sz val="10"/>
        <color indexed="8"/>
        <rFont val="宋体"/>
        <family val="0"/>
      </rPr>
      <t>位文化指导员根据职责和考核目标，完成全年工作计划及相关指令性、突击性任务。</t>
    </r>
  </si>
  <si>
    <t>节庆文化活动</t>
  </si>
  <si>
    <r>
      <t>全年完成</t>
    </r>
    <r>
      <rPr>
        <sz val="10"/>
        <color indexed="8"/>
        <rFont val="Arial"/>
        <family val="2"/>
      </rPr>
      <t xml:space="preserve"> 8</t>
    </r>
    <r>
      <rPr>
        <sz val="10"/>
        <color indexed="8"/>
        <rFont val="宋体"/>
        <family val="0"/>
      </rPr>
      <t>期节庆文艺演出</t>
    </r>
  </si>
  <si>
    <t>温岭市图书馆</t>
  </si>
  <si>
    <t>阅读推广活动及书市年会</t>
  </si>
  <si>
    <r>
      <t>继续响应省图书馆号召，开展未成年人读书节活动。同时继续开展温岭市全民读书月的活动，通过一系列读书活动，培育全民读书热情，形成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人人爱读书，人人读好书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的社会风气，精心打造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温岭全民读书节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这一公共文化品牌，不断提升市民文化素质，推进文明城市，和谐城市，文化城市的大发展。</t>
    </r>
  </si>
  <si>
    <t>自助图书馆维护</t>
  </si>
  <si>
    <r>
      <t>对已建成的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家</t>
    </r>
    <r>
      <rPr>
        <sz val="10"/>
        <color indexed="8"/>
        <rFont val="Arial"/>
        <family val="2"/>
      </rPr>
      <t>24</t>
    </r>
    <r>
      <rPr>
        <sz val="10"/>
        <color indexed="8"/>
        <rFont val="宋体"/>
        <family val="0"/>
      </rPr>
      <t>小时自助图书馆，以及</t>
    </r>
    <r>
      <rPr>
        <sz val="10"/>
        <color indexed="8"/>
        <rFont val="Arial"/>
        <family val="2"/>
      </rPr>
      <t>2019</t>
    </r>
    <r>
      <rPr>
        <sz val="10"/>
        <color indexed="8"/>
        <rFont val="宋体"/>
        <family val="0"/>
      </rPr>
      <t>年计划建成的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家</t>
    </r>
    <r>
      <rPr>
        <sz val="10"/>
        <color indexed="8"/>
        <rFont val="Arial"/>
        <family val="2"/>
      </rPr>
      <t>24</t>
    </r>
    <r>
      <rPr>
        <sz val="10"/>
        <color indexed="8"/>
        <rFont val="宋体"/>
        <family val="0"/>
      </rPr>
      <t>小时自助图书馆进行维护，以便更好地为周边读者开展服务。</t>
    </r>
  </si>
  <si>
    <t>图书报刊数据库电子书采购</t>
  </si>
  <si>
    <r>
      <t>预计外借图书册次超过</t>
    </r>
    <r>
      <rPr>
        <sz val="10"/>
        <color indexed="8"/>
        <rFont val="Arial"/>
        <family val="2"/>
      </rPr>
      <t>100</t>
    </r>
    <r>
      <rPr>
        <sz val="10"/>
        <color indexed="8"/>
        <rFont val="宋体"/>
        <family val="0"/>
      </rPr>
      <t>万，报刊浏览超过</t>
    </r>
    <r>
      <rPr>
        <sz val="10"/>
        <color indexed="8"/>
        <rFont val="Arial"/>
        <family val="2"/>
      </rPr>
      <t>10</t>
    </r>
    <r>
      <rPr>
        <sz val="10"/>
        <color indexed="8"/>
        <rFont val="宋体"/>
        <family val="0"/>
      </rPr>
      <t>万人次，数据下载量超过</t>
    </r>
    <r>
      <rPr>
        <sz val="10"/>
        <color indexed="8"/>
        <rFont val="Arial"/>
        <family val="2"/>
      </rPr>
      <t>100</t>
    </r>
    <r>
      <rPr>
        <sz val="10"/>
        <color indexed="8"/>
        <rFont val="宋体"/>
        <family val="0"/>
      </rPr>
      <t>万篇次，点击量超过</t>
    </r>
    <r>
      <rPr>
        <sz val="10"/>
        <color indexed="8"/>
        <rFont val="Arial"/>
        <family val="2"/>
      </rPr>
      <t>1000</t>
    </r>
    <r>
      <rPr>
        <sz val="10"/>
        <color indexed="8"/>
        <rFont val="宋体"/>
        <family val="0"/>
      </rPr>
      <t>万次，能有效地提升温岭文化事业发展，提升群众文化自信。</t>
    </r>
  </si>
  <si>
    <t>全市图书馆通借通还建设</t>
  </si>
  <si>
    <t>所采购的自助借还书机能够有效的提高各分馆图书借还效率，更好地满足群众的需求。</t>
  </si>
  <si>
    <t>图书馆免费开放经费</t>
  </si>
  <si>
    <t>完成图书馆各对外服务科室的免费开放工作，提高广大人民群众思想道德和科学文化素质，保障广大人民群众基本权益。</t>
  </si>
  <si>
    <t>汽车图书馆运行</t>
  </si>
  <si>
    <r>
      <t>用于汽车图书馆的人员工资、车辆保险、日常运行及维护费用，汽车图书馆下乡次数将不少于</t>
    </r>
    <r>
      <rPr>
        <sz val="10"/>
        <color indexed="8"/>
        <rFont val="Arial"/>
        <family val="2"/>
      </rPr>
      <t>50</t>
    </r>
    <r>
      <rPr>
        <sz val="10"/>
        <color indexed="8"/>
        <rFont val="宋体"/>
        <family val="0"/>
      </rPr>
      <t>次，服务读者数量不少于</t>
    </r>
    <r>
      <rPr>
        <sz val="10"/>
        <color indexed="8"/>
        <rFont val="Arial"/>
        <family val="2"/>
      </rPr>
      <t>2000</t>
    </r>
    <r>
      <rPr>
        <sz val="10"/>
        <color indexed="8"/>
        <rFont val="宋体"/>
        <family val="0"/>
      </rPr>
      <t>人次。</t>
    </r>
  </si>
  <si>
    <t>温岭市文化市场行政执法大队</t>
  </si>
  <si>
    <t>房屋租赁费</t>
  </si>
  <si>
    <t>保证办公正常进行</t>
  </si>
  <si>
    <t xml:space="preserve"> 备注：1.该表格只填写重点项目内容，重点项目定义为：预算额度在20万以上的2019年非发展建设类项目。2.项目绩效目标查询方式：网站http://172.247.71.5：9080/BudgetFill  路径：年初预算申报管理——年初预算数据查询——支出预算查询——项目绩效目标查询。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</si>
</sst>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);[Red]\(0\)"/>
    <numFmt numFmtId="178" formatCode="0.00_ ;[Red]\-0.00\ "/>
    <numFmt numFmtId="179" formatCode="0.00_ "/>
    <numFmt numFmtId="180" formatCode="#,##0.00_);[Red]\-#,##0.00"/>
  </numFmts>
  <fonts count="81">
    <font>
      <sz val="10"/>
      <name val="Arial"/>
      <family val="2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16"/>
      <color indexed="8"/>
      <name val="仿宋_GB2312"/>
      <family val="0"/>
    </font>
    <font>
      <sz val="18"/>
      <color indexed="8"/>
      <name val="黑体"/>
      <family val="3"/>
    </font>
    <font>
      <sz val="10"/>
      <color indexed="8"/>
      <name val="仿宋_GB2312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9"/>
      <color indexed="8"/>
      <name val="仿宋_GB2312"/>
      <family val="0"/>
    </font>
    <font>
      <sz val="10.5"/>
      <color indexed="8"/>
      <name val="仿宋_GB2312"/>
      <family val="0"/>
    </font>
    <font>
      <b/>
      <sz val="18"/>
      <name val="黑体"/>
      <family val="3"/>
    </font>
    <font>
      <sz val="18"/>
      <name val="方正大标宋简体"/>
      <family val="0"/>
    </font>
    <font>
      <sz val="12"/>
      <name val="方正大标宋简体"/>
      <family val="0"/>
    </font>
    <font>
      <sz val="12"/>
      <name val="黑体"/>
      <family val="3"/>
    </font>
    <font>
      <b/>
      <sz val="12"/>
      <name val="黑体"/>
      <family val="3"/>
    </font>
    <font>
      <sz val="11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0"/>
      <name val="宋体"/>
      <family val="0"/>
    </font>
    <font>
      <sz val="18"/>
      <name val="Arial"/>
      <family val="2"/>
    </font>
    <font>
      <b/>
      <sz val="16"/>
      <name val="方正楷体_GBK"/>
      <family val="0"/>
    </font>
    <font>
      <sz val="12"/>
      <name val="Arial"/>
      <family val="2"/>
    </font>
    <font>
      <sz val="12"/>
      <name val="宋体"/>
      <family val="0"/>
    </font>
    <font>
      <sz val="16"/>
      <name val="楷体_GB2312"/>
      <family val="0"/>
    </font>
    <font>
      <sz val="10.5"/>
      <name val="Calibri"/>
      <family val="2"/>
    </font>
    <font>
      <b/>
      <sz val="16"/>
      <name val="楷体_GB2312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6"/>
      <color theme="1"/>
      <name val="黑体"/>
      <family val="3"/>
    </font>
    <font>
      <sz val="16"/>
      <color rgb="FF000000"/>
      <name val="仿宋_GB2312"/>
      <family val="0"/>
    </font>
    <font>
      <sz val="18"/>
      <color rgb="FF000000"/>
      <name val="黑体"/>
      <family val="3"/>
    </font>
    <font>
      <sz val="10"/>
      <color rgb="FF000000"/>
      <name val="仿宋_GB2312"/>
      <family val="0"/>
    </font>
    <font>
      <sz val="10"/>
      <color rgb="FF000000"/>
      <name val="宋体"/>
      <family val="0"/>
    </font>
    <font>
      <sz val="10"/>
      <color rgb="FF000000"/>
      <name val="Arial"/>
      <family val="2"/>
    </font>
    <font>
      <sz val="9"/>
      <color rgb="FF000000"/>
      <name val="仿宋_GB2312"/>
      <family val="0"/>
    </font>
    <font>
      <sz val="10.5"/>
      <color rgb="FF000000"/>
      <name val="仿宋_GB2312"/>
      <family val="0"/>
    </font>
    <font>
      <b/>
      <sz val="9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1" fillId="0" borderId="0" applyFont="0" applyFill="0" applyBorder="0" applyAlignment="0" applyProtection="0"/>
    <xf numFmtId="0" fontId="52" fillId="2" borderId="0" applyNumberFormat="0" applyBorder="0" applyAlignment="0" applyProtection="0"/>
    <xf numFmtId="0" fontId="53" fillId="3" borderId="1" applyNumberFormat="0" applyAlignment="0" applyProtection="0"/>
    <xf numFmtId="44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52" fillId="4" borderId="0" applyNumberFormat="0" applyBorder="0" applyAlignment="0" applyProtection="0"/>
    <xf numFmtId="0" fontId="54" fillId="5" borderId="0" applyNumberFormat="0" applyBorder="0" applyAlignment="0" applyProtection="0"/>
    <xf numFmtId="43" fontId="51" fillId="0" borderId="0" applyFont="0" applyFill="0" applyBorder="0" applyAlignment="0" applyProtection="0"/>
    <xf numFmtId="0" fontId="55" fillId="6" borderId="0" applyNumberFormat="0" applyBorder="0" applyAlignment="0" applyProtection="0"/>
    <xf numFmtId="0" fontId="56" fillId="0" borderId="0" applyNumberFormat="0" applyFill="0" applyBorder="0" applyAlignment="0" applyProtection="0"/>
    <xf numFmtId="9" fontId="5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1" fillId="7" borderId="2" applyNumberFormat="0" applyFont="0" applyAlignment="0" applyProtection="0"/>
    <xf numFmtId="0" fontId="55" fillId="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0" borderId="3" applyNumberFormat="0" applyFill="0" applyAlignment="0" applyProtection="0"/>
    <xf numFmtId="0" fontId="55" fillId="9" borderId="0" applyNumberFormat="0" applyBorder="0" applyAlignment="0" applyProtection="0"/>
    <xf numFmtId="0" fontId="58" fillId="0" borderId="4" applyNumberFormat="0" applyFill="0" applyAlignment="0" applyProtection="0"/>
    <xf numFmtId="0" fontId="55" fillId="10" borderId="0" applyNumberFormat="0" applyBorder="0" applyAlignment="0" applyProtection="0"/>
    <xf numFmtId="0" fontId="64" fillId="11" borderId="5" applyNumberFormat="0" applyAlignment="0" applyProtection="0"/>
    <xf numFmtId="0" fontId="65" fillId="11" borderId="1" applyNumberFormat="0" applyAlignment="0" applyProtection="0"/>
    <xf numFmtId="0" fontId="66" fillId="12" borderId="6" applyNumberFormat="0" applyAlignment="0" applyProtection="0"/>
    <xf numFmtId="0" fontId="52" fillId="13" borderId="0" applyNumberFormat="0" applyBorder="0" applyAlignment="0" applyProtection="0"/>
    <xf numFmtId="0" fontId="55" fillId="14" borderId="0" applyNumberFormat="0" applyBorder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15" borderId="0" applyNumberFormat="0" applyBorder="0" applyAlignment="0" applyProtection="0"/>
    <xf numFmtId="0" fontId="70" fillId="16" borderId="0" applyNumberFormat="0" applyBorder="0" applyAlignment="0" applyProtection="0"/>
    <xf numFmtId="0" fontId="52" fillId="17" borderId="0" applyNumberFormat="0" applyBorder="0" applyAlignment="0" applyProtection="0"/>
    <xf numFmtId="0" fontId="55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5" fillId="27" borderId="0" applyNumberFormat="0" applyBorder="0" applyAlignment="0" applyProtection="0"/>
    <xf numFmtId="0" fontId="52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2" fillId="31" borderId="0" applyNumberFormat="0" applyBorder="0" applyAlignment="0" applyProtection="0"/>
    <xf numFmtId="0" fontId="5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71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vertical="center"/>
    </xf>
    <xf numFmtId="0" fontId="72" fillId="0" borderId="0" xfId="0" applyFont="1" applyFill="1" applyAlignment="1">
      <alignment horizontal="left" vertical="center"/>
    </xf>
    <xf numFmtId="0" fontId="73" fillId="0" borderId="0" xfId="0" applyFont="1" applyFill="1" applyAlignment="1">
      <alignment vertical="center"/>
    </xf>
    <xf numFmtId="0" fontId="74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center" vertical="center"/>
    </xf>
    <xf numFmtId="0" fontId="76" fillId="0" borderId="9" xfId="0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center" vertical="center" wrapText="1"/>
    </xf>
    <xf numFmtId="0" fontId="76" fillId="0" borderId="9" xfId="0" applyFont="1" applyFill="1" applyBorder="1" applyAlignment="1">
      <alignment horizontal="left" wrapText="1"/>
    </xf>
    <xf numFmtId="0" fontId="77" fillId="0" borderId="9" xfId="0" applyFont="1" applyFill="1" applyBorder="1" applyAlignment="1">
      <alignment horizontal="left" wrapText="1"/>
    </xf>
    <xf numFmtId="0" fontId="76" fillId="0" borderId="9" xfId="0" applyFont="1" applyFill="1" applyBorder="1" applyAlignment="1">
      <alignment horizontal="left" wrapText="1" indent="1"/>
    </xf>
    <xf numFmtId="0" fontId="77" fillId="0" borderId="9" xfId="0" applyFont="1" applyFill="1" applyBorder="1" applyAlignment="1">
      <alignment horizontal="justify" vertical="center" wrapText="1"/>
    </xf>
    <xf numFmtId="0" fontId="77" fillId="0" borderId="9" xfId="0" applyFont="1" applyFill="1" applyBorder="1" applyAlignment="1">
      <alignment horizontal="left" wrapText="1" indent="1"/>
    </xf>
    <xf numFmtId="0" fontId="77" fillId="0" borderId="9" xfId="0" applyFont="1" applyFill="1" applyBorder="1" applyAlignment="1">
      <alignment horizontal="left" wrapText="1" indent="1"/>
    </xf>
    <xf numFmtId="0" fontId="76" fillId="0" borderId="9" xfId="0" applyFont="1" applyFill="1" applyBorder="1" applyAlignment="1">
      <alignment horizontal="left" wrapText="1"/>
    </xf>
    <xf numFmtId="0" fontId="77" fillId="0" borderId="9" xfId="0" applyFont="1" applyFill="1" applyBorder="1" applyAlignment="1">
      <alignment horizontal="left" wrapText="1"/>
    </xf>
    <xf numFmtId="0" fontId="77" fillId="0" borderId="9" xfId="0" applyFont="1" applyFill="1" applyBorder="1" applyAlignment="1">
      <alignment horizontal="justify" vertical="center" wrapText="1"/>
    </xf>
    <xf numFmtId="0" fontId="76" fillId="0" borderId="9" xfId="0" applyFont="1" applyFill="1" applyBorder="1" applyAlignment="1">
      <alignment horizontal="left" wrapText="1" indent="1"/>
    </xf>
    <xf numFmtId="0" fontId="77" fillId="0" borderId="0" xfId="0" applyFont="1" applyFill="1" applyAlignment="1">
      <alignment horizontal="left" wrapText="1" indent="1"/>
    </xf>
    <xf numFmtId="0" fontId="76" fillId="0" borderId="0" xfId="0" applyFont="1" applyFill="1" applyAlignment="1">
      <alignment horizontal="left" wrapText="1"/>
    </xf>
    <xf numFmtId="0" fontId="77" fillId="0" borderId="0" xfId="0" applyFont="1" applyFill="1" applyAlignment="1">
      <alignment horizontal="left" wrapText="1"/>
    </xf>
    <xf numFmtId="0" fontId="77" fillId="0" borderId="0" xfId="0" applyFont="1" applyFill="1" applyAlignment="1">
      <alignment horizontal="justify" vertical="center" wrapText="1"/>
    </xf>
    <xf numFmtId="0" fontId="75" fillId="0" borderId="0" xfId="0" applyFont="1" applyFill="1" applyAlignment="1">
      <alignment horizontal="right" vertical="center"/>
    </xf>
    <xf numFmtId="0" fontId="78" fillId="0" borderId="0" xfId="0" applyFont="1" applyFill="1" applyAlignment="1">
      <alignment horizontal="left" vertical="center" wrapText="1"/>
    </xf>
    <xf numFmtId="0" fontId="75" fillId="0" borderId="0" xfId="0" applyFont="1" applyFill="1" applyAlignment="1">
      <alignment horizontal="left" vertical="center" indent="1"/>
    </xf>
    <xf numFmtId="0" fontId="79" fillId="0" borderId="0" xfId="0" applyFont="1" applyFill="1" applyAlignment="1">
      <alignment vertical="center"/>
    </xf>
    <xf numFmtId="0" fontId="52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176" fontId="16" fillId="0" borderId="9" xfId="0" applyNumberFormat="1" applyFont="1" applyFill="1" applyBorder="1" applyAlignment="1">
      <alignment horizontal="center" vertical="center" wrapText="1"/>
    </xf>
    <xf numFmtId="38" fontId="16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177" fontId="17" fillId="0" borderId="9" xfId="0" applyNumberFormat="1" applyFont="1" applyFill="1" applyBorder="1" applyAlignment="1">
      <alignment horizontal="center" vertical="center" wrapText="1"/>
    </xf>
    <xf numFmtId="178" fontId="17" fillId="0" borderId="9" xfId="0" applyNumberFormat="1" applyFont="1" applyFill="1" applyBorder="1" applyAlignment="1">
      <alignment horizontal="center" vertical="center" wrapText="1"/>
    </xf>
    <xf numFmtId="179" fontId="17" fillId="0" borderId="9" xfId="0" applyNumberFormat="1" applyFont="1" applyFill="1" applyBorder="1" applyAlignment="1">
      <alignment horizontal="center" vertical="center" wrapText="1"/>
    </xf>
    <xf numFmtId="177" fontId="17" fillId="0" borderId="9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/>
    </xf>
    <xf numFmtId="49" fontId="18" fillId="0" borderId="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right" vertical="center"/>
    </xf>
    <xf numFmtId="49" fontId="20" fillId="0" borderId="11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left" vertical="center" wrapText="1"/>
    </xf>
    <xf numFmtId="49" fontId="19" fillId="0" borderId="11" xfId="0" applyNumberFormat="1" applyFont="1" applyFill="1" applyBorder="1" applyAlignment="1">
      <alignment/>
    </xf>
    <xf numFmtId="4" fontId="19" fillId="0" borderId="11" xfId="0" applyNumberFormat="1" applyFont="1" applyFill="1" applyBorder="1" applyAlignment="1">
      <alignment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/>
    </xf>
    <xf numFmtId="4" fontId="19" fillId="0" borderId="11" xfId="0" applyNumberFormat="1" applyFont="1" applyFill="1" applyBorder="1" applyAlignment="1">
      <alignment horizontal="right" vertical="center"/>
    </xf>
    <xf numFmtId="49" fontId="19" fillId="0" borderId="10" xfId="0" applyNumberFormat="1" applyFont="1" applyFill="1" applyBorder="1" applyAlignment="1">
      <alignment vertical="center"/>
    </xf>
    <xf numFmtId="49" fontId="20" fillId="0" borderId="11" xfId="0" applyNumberFormat="1" applyFont="1" applyFill="1" applyBorder="1" applyAlignment="1">
      <alignment/>
    </xf>
    <xf numFmtId="49" fontId="19" fillId="33" borderId="0" xfId="0" applyNumberFormat="1" applyFont="1" applyFill="1" applyBorder="1" applyAlignment="1">
      <alignment horizontal="left" vertical="center"/>
    </xf>
    <xf numFmtId="49" fontId="19" fillId="0" borderId="0" xfId="0" applyNumberFormat="1" applyFont="1" applyFill="1" applyBorder="1" applyAlignment="1">
      <alignment/>
    </xf>
    <xf numFmtId="49" fontId="19" fillId="0" borderId="0" xfId="0" applyNumberFormat="1" applyFont="1" applyFill="1" applyBorder="1" applyAlignment="1">
      <alignment horizontal="right" vertical="center"/>
    </xf>
    <xf numFmtId="0" fontId="21" fillId="0" borderId="11" xfId="0" applyNumberFormat="1" applyFont="1" applyFill="1" applyBorder="1" applyAlignment="1">
      <alignment/>
    </xf>
    <xf numFmtId="49" fontId="20" fillId="0" borderId="11" xfId="0" applyNumberFormat="1" applyFont="1" applyBorder="1" applyAlignment="1">
      <alignment vertical="center" wrapText="1"/>
    </xf>
    <xf numFmtId="49" fontId="19" fillId="0" borderId="11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horizontal="left"/>
    </xf>
    <xf numFmtId="0" fontId="22" fillId="0" borderId="0" xfId="0" applyFont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176" fontId="0" fillId="0" borderId="11" xfId="0" applyNumberFormat="1" applyBorder="1" applyAlignment="1">
      <alignment/>
    </xf>
    <xf numFmtId="0" fontId="0" fillId="0" borderId="11" xfId="0" applyBorder="1" applyAlignment="1">
      <alignment horizontal="left" indent="1"/>
    </xf>
    <xf numFmtId="0" fontId="24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5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vertical="center" wrapText="1"/>
    </xf>
    <xf numFmtId="0" fontId="1" fillId="0" borderId="0" xfId="0" applyNumberFormat="1" applyFont="1" applyFill="1" applyAlignment="1">
      <alignment horizontal="right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indent="2"/>
    </xf>
    <xf numFmtId="0" fontId="1" fillId="0" borderId="9" xfId="0" applyFont="1" applyFill="1" applyBorder="1" applyAlignment="1">
      <alignment horizontal="left" vertical="center" indent="2"/>
    </xf>
    <xf numFmtId="0" fontId="1" fillId="0" borderId="9" xfId="0" applyNumberFormat="1" applyFont="1" applyFill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 wrapText="1"/>
    </xf>
    <xf numFmtId="40" fontId="0" fillId="0" borderId="0" xfId="0" applyNumberFormat="1" applyAlignment="1">
      <alignment/>
    </xf>
    <xf numFmtId="40" fontId="27" fillId="0" borderId="0" xfId="0" applyNumberFormat="1" applyFont="1" applyBorder="1" applyAlignment="1">
      <alignment vertical="center"/>
    </xf>
    <xf numFmtId="40" fontId="28" fillId="0" borderId="0" xfId="0" applyNumberFormat="1" applyFont="1" applyBorder="1" applyAlignment="1">
      <alignment vertical="center"/>
    </xf>
    <xf numFmtId="0" fontId="80" fillId="0" borderId="14" xfId="0" applyFont="1" applyBorder="1" applyAlignment="1">
      <alignment horizontal="center" vertical="center" wrapText="1"/>
    </xf>
    <xf numFmtId="40" fontId="24" fillId="0" borderId="14" xfId="0" applyNumberFormat="1" applyFont="1" applyBorder="1" applyAlignment="1">
      <alignment horizontal="center" vertical="center"/>
    </xf>
    <xf numFmtId="40" fontId="80" fillId="0" borderId="1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indent="2"/>
    </xf>
    <xf numFmtId="0" fontId="0" fillId="0" borderId="11" xfId="0" applyBorder="1" applyAlignment="1">
      <alignment horizontal="left" indent="3"/>
    </xf>
    <xf numFmtId="40" fontId="0" fillId="0" borderId="11" xfId="0" applyNumberFormat="1" applyBorder="1" applyAlignment="1">
      <alignment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vertical="center"/>
    </xf>
    <xf numFmtId="0" fontId="19" fillId="34" borderId="0" xfId="0" applyFont="1" applyFill="1" applyBorder="1" applyAlignment="1">
      <alignment horizontal="left"/>
    </xf>
    <xf numFmtId="0" fontId="30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49" fontId="20" fillId="0" borderId="9" xfId="0" applyNumberFormat="1" applyFont="1" applyFill="1" applyBorder="1" applyAlignment="1">
      <alignment horizontal="center" vertical="center"/>
    </xf>
    <xf numFmtId="49" fontId="19" fillId="0" borderId="9" xfId="0" applyNumberFormat="1" applyFont="1" applyFill="1" applyBorder="1" applyAlignment="1">
      <alignment horizontal="left" vertical="center" wrapText="1"/>
    </xf>
    <xf numFmtId="180" fontId="19" fillId="0" borderId="9" xfId="0" applyNumberFormat="1" applyFont="1" applyFill="1" applyBorder="1" applyAlignment="1">
      <alignment vertical="center"/>
    </xf>
    <xf numFmtId="180" fontId="19" fillId="0" borderId="9" xfId="0" applyNumberFormat="1" applyFont="1" applyFill="1" applyBorder="1" applyAlignment="1">
      <alignment horizontal="right" vertical="center"/>
    </xf>
    <xf numFmtId="49" fontId="19" fillId="0" borderId="9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/>
    </xf>
    <xf numFmtId="49" fontId="19" fillId="34" borderId="0" xfId="0" applyNumberFormat="1" applyFont="1" applyFill="1" applyBorder="1" applyAlignment="1">
      <alignment horizontal="left" vertical="center"/>
    </xf>
    <xf numFmtId="4" fontId="19" fillId="0" borderId="9" xfId="0" applyNumberFormat="1" applyFont="1" applyFill="1" applyBorder="1" applyAlignment="1">
      <alignment vertical="center"/>
    </xf>
    <xf numFmtId="4" fontId="19" fillId="0" borderId="9" xfId="0" applyNumberFormat="1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172.247.71.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zoomScaleSheetLayoutView="100" workbookViewId="0" topLeftCell="A1">
      <selection activeCell="A1" sqref="A1:D2"/>
    </sheetView>
  </sheetViews>
  <sheetFormatPr defaultColWidth="35.57421875" defaultRowHeight="12.75"/>
  <cols>
    <col min="1" max="16384" width="35.57421875" style="99" customWidth="1"/>
  </cols>
  <sheetData>
    <row r="1" ht="12.75">
      <c r="A1" s="109" t="s">
        <v>0</v>
      </c>
    </row>
    <row r="2" ht="22.5" customHeight="1"/>
    <row r="3" spans="1:4" ht="24.75" customHeight="1">
      <c r="A3" s="110" t="s">
        <v>1</v>
      </c>
      <c r="D3" s="56" t="s">
        <v>2</v>
      </c>
    </row>
    <row r="4" spans="1:4" ht="24.75" customHeight="1">
      <c r="A4" s="104" t="s">
        <v>3</v>
      </c>
      <c r="B4" s="104"/>
      <c r="C4" s="104" t="s">
        <v>4</v>
      </c>
      <c r="D4" s="104"/>
    </row>
    <row r="5" spans="1:4" ht="24.75" customHeight="1">
      <c r="A5" s="104" t="s">
        <v>5</v>
      </c>
      <c r="B5" s="104" t="s">
        <v>6</v>
      </c>
      <c r="C5" s="104" t="s">
        <v>5</v>
      </c>
      <c r="D5" s="104" t="s">
        <v>6</v>
      </c>
    </row>
    <row r="6" spans="1:4" ht="24.75" customHeight="1">
      <c r="A6" s="105" t="s">
        <v>7</v>
      </c>
      <c r="B6" s="106">
        <v>40658102.03</v>
      </c>
      <c r="C6" s="105" t="s">
        <v>8</v>
      </c>
      <c r="D6" s="107">
        <f>SUM(D7:D9)</f>
        <v>16927720.48</v>
      </c>
    </row>
    <row r="7" spans="1:4" ht="24.75" customHeight="1">
      <c r="A7" s="105" t="s">
        <v>9</v>
      </c>
      <c r="B7" s="106">
        <v>14735000</v>
      </c>
      <c r="C7" s="105" t="s">
        <v>10</v>
      </c>
      <c r="D7" s="107">
        <v>13761205.48</v>
      </c>
    </row>
    <row r="8" spans="1:4" ht="24.75" customHeight="1">
      <c r="A8" s="105" t="s">
        <v>11</v>
      </c>
      <c r="B8" s="106"/>
      <c r="C8" s="105" t="s">
        <v>12</v>
      </c>
      <c r="D8" s="107">
        <v>2639260</v>
      </c>
    </row>
    <row r="9" spans="1:4" ht="24.75" customHeight="1">
      <c r="A9" s="105" t="s">
        <v>13</v>
      </c>
      <c r="B9" s="106">
        <v>25000000</v>
      </c>
      <c r="C9" s="105" t="s">
        <v>14</v>
      </c>
      <c r="D9" s="107">
        <v>527255</v>
      </c>
    </row>
    <row r="10" spans="1:4" ht="24.75" customHeight="1">
      <c r="A10" s="105" t="s">
        <v>15</v>
      </c>
      <c r="B10" s="106"/>
      <c r="C10" s="105" t="s">
        <v>16</v>
      </c>
      <c r="D10" s="107">
        <f>SUM(D11:D17)</f>
        <v>69030000</v>
      </c>
    </row>
    <row r="11" spans="1:4" ht="24.75" customHeight="1">
      <c r="A11" s="105" t="s">
        <v>17</v>
      </c>
      <c r="B11" s="106"/>
      <c r="C11" s="105" t="s">
        <v>18</v>
      </c>
      <c r="D11" s="107">
        <v>9131000</v>
      </c>
    </row>
    <row r="12" spans="1:4" ht="24.75" customHeight="1">
      <c r="A12" s="105" t="s">
        <v>19</v>
      </c>
      <c r="B12" s="106"/>
      <c r="C12" s="105" t="s">
        <v>20</v>
      </c>
      <c r="D12" s="107">
        <v>34699000</v>
      </c>
    </row>
    <row r="13" spans="1:4" ht="24.75" customHeight="1">
      <c r="A13" s="105"/>
      <c r="B13" s="106"/>
      <c r="C13" s="105" t="s">
        <v>21</v>
      </c>
      <c r="D13" s="107">
        <v>25200000</v>
      </c>
    </row>
    <row r="14" spans="1:4" ht="24.75" customHeight="1">
      <c r="A14" s="105"/>
      <c r="B14" s="106"/>
      <c r="C14" s="105" t="s">
        <v>22</v>
      </c>
      <c r="D14" s="107"/>
    </row>
    <row r="15" spans="1:4" ht="24.75" customHeight="1">
      <c r="A15" s="105"/>
      <c r="B15" s="106"/>
      <c r="C15" s="105" t="s">
        <v>23</v>
      </c>
      <c r="D15" s="107"/>
    </row>
    <row r="16" spans="1:4" ht="24.75" customHeight="1">
      <c r="A16" s="105"/>
      <c r="B16" s="106"/>
      <c r="C16" s="105" t="s">
        <v>24</v>
      </c>
      <c r="D16" s="107"/>
    </row>
    <row r="17" spans="1:4" ht="24.75" customHeight="1">
      <c r="A17" s="105"/>
      <c r="B17" s="106"/>
      <c r="C17" s="105" t="s">
        <v>25</v>
      </c>
      <c r="D17" s="107"/>
    </row>
    <row r="18" spans="1:4" ht="24.75" customHeight="1">
      <c r="A18" s="108" t="s">
        <v>26</v>
      </c>
      <c r="B18" s="106">
        <f>SUM(B6:B17)</f>
        <v>80393102.03</v>
      </c>
      <c r="C18" s="108" t="s">
        <v>27</v>
      </c>
      <c r="D18" s="107">
        <f>D10+D6</f>
        <v>85957720.48</v>
      </c>
    </row>
    <row r="19" spans="1:4" ht="24.75" customHeight="1">
      <c r="A19" s="105" t="s">
        <v>28</v>
      </c>
      <c r="B19" s="106"/>
      <c r="C19" s="105"/>
      <c r="D19" s="107"/>
    </row>
    <row r="20" spans="1:4" ht="24.75" customHeight="1">
      <c r="A20" s="105" t="s">
        <v>29</v>
      </c>
      <c r="B20" s="106"/>
      <c r="C20" s="105"/>
      <c r="D20" s="107"/>
    </row>
    <row r="21" spans="1:4" ht="24.75" customHeight="1">
      <c r="A21" s="105" t="s">
        <v>30</v>
      </c>
      <c r="B21" s="106">
        <v>5564618.45</v>
      </c>
      <c r="C21" s="105"/>
      <c r="D21" s="107"/>
    </row>
    <row r="22" spans="1:4" ht="24.75" customHeight="1">
      <c r="A22" s="108" t="s">
        <v>31</v>
      </c>
      <c r="B22" s="111">
        <f>SUM(B18:B21)</f>
        <v>85957720.48</v>
      </c>
      <c r="C22" s="108" t="s">
        <v>32</v>
      </c>
      <c r="D22" s="112">
        <f>D18</f>
        <v>85957720.48</v>
      </c>
    </row>
  </sheetData>
  <sheetProtection/>
  <mergeCells count="4">
    <mergeCell ref="A3:B3"/>
    <mergeCell ref="A4:B4"/>
    <mergeCell ref="C4:D4"/>
    <mergeCell ref="A1:D2"/>
  </mergeCells>
  <printOptions/>
  <pageMargins left="0.71" right="0.71" top="0.75" bottom="0.75" header="0.31" footer="0.31"/>
  <pageSetup fitToHeight="1" fitToWidth="1" orientation="landscape" paperSize="9" scale="9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workbookViewId="0" topLeftCell="A1">
      <selection activeCell="F7" sqref="F7"/>
    </sheetView>
  </sheetViews>
  <sheetFormatPr defaultColWidth="7.57421875" defaultRowHeight="12.75"/>
  <cols>
    <col min="1" max="1" width="40.421875" style="27" customWidth="1"/>
    <col min="2" max="2" width="18.57421875" style="27" customWidth="1"/>
    <col min="3" max="3" width="23.28125" style="27" customWidth="1"/>
    <col min="4" max="4" width="18.7109375" style="27" customWidth="1"/>
    <col min="5" max="5" width="27.00390625" style="27" customWidth="1"/>
    <col min="6" max="6" width="16.8515625" style="27" customWidth="1"/>
    <col min="7" max="32" width="10.28125" style="27" customWidth="1"/>
    <col min="33" max="224" width="7.57421875" style="27" customWidth="1"/>
    <col min="225" max="242" width="10.28125" style="27" customWidth="1"/>
    <col min="243" max="243" width="9.8515625" style="27" customWidth="1"/>
    <col min="244" max="254" width="7.57421875" style="27" customWidth="1"/>
    <col min="255" max="255" width="23.00390625" style="27" customWidth="1"/>
    <col min="256" max="256" width="18.57421875" style="27" customWidth="1"/>
  </cols>
  <sheetData>
    <row r="1" spans="1:6" ht="13.5">
      <c r="A1" s="28"/>
      <c r="B1" s="28"/>
      <c r="C1" s="28"/>
      <c r="D1" s="28"/>
      <c r="E1" s="28"/>
      <c r="F1" s="28"/>
    </row>
    <row r="2" spans="1:6" ht="13.5">
      <c r="A2" s="28"/>
      <c r="B2" s="28"/>
      <c r="C2" s="28"/>
      <c r="D2" s="28"/>
      <c r="E2" s="28"/>
      <c r="F2" s="28"/>
    </row>
    <row r="3" spans="1:6" ht="22.5">
      <c r="A3" s="29" t="s">
        <v>377</v>
      </c>
      <c r="B3" s="29"/>
      <c r="C3" s="29"/>
      <c r="D3" s="29"/>
      <c r="E3" s="29"/>
      <c r="F3" s="29"/>
    </row>
    <row r="4" spans="1:6" ht="22.5">
      <c r="A4" s="30"/>
      <c r="B4" s="30"/>
      <c r="C4" s="30"/>
      <c r="D4" s="30"/>
      <c r="E4" s="30"/>
      <c r="F4" s="31" t="s">
        <v>2</v>
      </c>
    </row>
    <row r="5" spans="1:6" ht="13.5" customHeight="1">
      <c r="A5" s="32" t="s">
        <v>35</v>
      </c>
      <c r="B5" s="33" t="s">
        <v>378</v>
      </c>
      <c r="C5" s="33" t="s">
        <v>379</v>
      </c>
      <c r="D5" s="34" t="s">
        <v>94</v>
      </c>
      <c r="E5" s="35" t="s">
        <v>380</v>
      </c>
      <c r="F5" s="33" t="s">
        <v>381</v>
      </c>
    </row>
    <row r="6" spans="1:6" ht="33.75" customHeight="1">
      <c r="A6" s="32"/>
      <c r="B6" s="33"/>
      <c r="C6" s="33"/>
      <c r="D6" s="34"/>
      <c r="E6" s="36"/>
      <c r="F6" s="33"/>
    </row>
    <row r="7" spans="1:6" ht="33.75" customHeight="1">
      <c r="A7" s="32" t="s">
        <v>382</v>
      </c>
      <c r="B7" s="33">
        <f aca="true" t="shared" si="0" ref="B7:F7">SUM(B8:B11)</f>
        <v>365675</v>
      </c>
      <c r="C7" s="33">
        <f t="shared" si="0"/>
        <v>0</v>
      </c>
      <c r="D7" s="33">
        <f t="shared" si="0"/>
        <v>187815</v>
      </c>
      <c r="E7" s="33">
        <f t="shared" si="0"/>
        <v>177860</v>
      </c>
      <c r="F7" s="33">
        <f t="shared" si="0"/>
        <v>0</v>
      </c>
    </row>
    <row r="8" spans="1:6" ht="30" customHeight="1">
      <c r="A8" s="37" t="s">
        <v>383</v>
      </c>
      <c r="B8" s="38">
        <f aca="true" t="shared" si="1" ref="B8:B11">SUM(C8:F8)</f>
        <v>189530</v>
      </c>
      <c r="C8" s="39">
        <v>0</v>
      </c>
      <c r="D8" s="39">
        <v>113050</v>
      </c>
      <c r="E8" s="39">
        <v>76480</v>
      </c>
      <c r="F8" s="39">
        <v>0</v>
      </c>
    </row>
    <row r="9" spans="1:6" ht="30" customHeight="1">
      <c r="A9" s="37" t="s">
        <v>384</v>
      </c>
      <c r="B9" s="38">
        <f t="shared" si="1"/>
        <v>52420</v>
      </c>
      <c r="C9" s="39">
        <v>0</v>
      </c>
      <c r="D9" s="39">
        <v>41040</v>
      </c>
      <c r="E9" s="39">
        <v>11380</v>
      </c>
      <c r="F9" s="39">
        <v>0</v>
      </c>
    </row>
    <row r="10" spans="1:6" ht="30" customHeight="1">
      <c r="A10" s="40" t="s">
        <v>385</v>
      </c>
      <c r="B10" s="38">
        <f t="shared" si="1"/>
        <v>57985</v>
      </c>
      <c r="C10" s="39">
        <v>0</v>
      </c>
      <c r="D10" s="39">
        <v>15485</v>
      </c>
      <c r="E10" s="39">
        <v>42500</v>
      </c>
      <c r="F10" s="39">
        <v>0</v>
      </c>
    </row>
    <row r="11" spans="1:6" ht="30" customHeight="1">
      <c r="A11" s="40" t="s">
        <v>386</v>
      </c>
      <c r="B11" s="38">
        <f t="shared" si="1"/>
        <v>65740</v>
      </c>
      <c r="C11" s="39">
        <v>0</v>
      </c>
      <c r="D11" s="39">
        <v>18240</v>
      </c>
      <c r="E11" s="39">
        <v>47500</v>
      </c>
      <c r="F11" s="39">
        <v>0</v>
      </c>
    </row>
  </sheetData>
  <sheetProtection/>
  <mergeCells count="7">
    <mergeCell ref="A3:F3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SheetLayoutView="100" workbookViewId="0" topLeftCell="A1">
      <selection activeCell="I13" sqref="I13"/>
    </sheetView>
  </sheetViews>
  <sheetFormatPr defaultColWidth="10.28125" defaultRowHeight="12.75"/>
  <cols>
    <col min="1" max="1" width="16.57421875" style="2" customWidth="1"/>
    <col min="2" max="2" width="21.57421875" style="2" customWidth="1"/>
    <col min="3" max="13" width="10.28125" style="2" customWidth="1"/>
    <col min="14" max="14" width="32.140625" style="2" customWidth="1"/>
    <col min="15" max="16384" width="10.28125" style="2" customWidth="1"/>
  </cols>
  <sheetData>
    <row r="1" ht="20.25">
      <c r="A1" s="3" t="s">
        <v>387</v>
      </c>
    </row>
    <row r="2" ht="20.25">
      <c r="A2" s="4" t="s">
        <v>388</v>
      </c>
    </row>
    <row r="3" spans="1:14" ht="22.5">
      <c r="A3" s="5" t="s">
        <v>389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3" ht="13.5">
      <c r="A4" s="6" t="s">
        <v>388</v>
      </c>
      <c r="M4" s="2" t="s">
        <v>2</v>
      </c>
    </row>
    <row r="5" spans="1:14" ht="24" customHeight="1">
      <c r="A5" s="7" t="s">
        <v>35</v>
      </c>
      <c r="B5" s="7" t="s">
        <v>390</v>
      </c>
      <c r="C5" s="7" t="s">
        <v>119</v>
      </c>
      <c r="D5" s="7"/>
      <c r="E5" s="7"/>
      <c r="F5" s="7"/>
      <c r="G5" s="7"/>
      <c r="H5" s="8" t="s">
        <v>11</v>
      </c>
      <c r="I5" s="8" t="s">
        <v>19</v>
      </c>
      <c r="J5" s="8" t="s">
        <v>15</v>
      </c>
      <c r="K5" s="8" t="s">
        <v>120</v>
      </c>
      <c r="L5" s="8" t="s">
        <v>391</v>
      </c>
      <c r="M5" s="7" t="s">
        <v>36</v>
      </c>
      <c r="N5" s="7" t="s">
        <v>392</v>
      </c>
    </row>
    <row r="6" spans="1:14" ht="31.5" customHeight="1">
      <c r="A6" s="7"/>
      <c r="B6" s="7"/>
      <c r="C6" s="8" t="s">
        <v>121</v>
      </c>
      <c r="D6" s="8" t="s">
        <v>13</v>
      </c>
      <c r="E6" s="8" t="s">
        <v>122</v>
      </c>
      <c r="F6" s="8" t="s">
        <v>29</v>
      </c>
      <c r="G6" s="8" t="s">
        <v>30</v>
      </c>
      <c r="H6" s="8"/>
      <c r="I6" s="8"/>
      <c r="J6" s="8"/>
      <c r="K6" s="8"/>
      <c r="L6" s="8"/>
      <c r="M6" s="7"/>
      <c r="N6" s="7"/>
    </row>
    <row r="7" spans="1:14" ht="40.5" customHeight="1">
      <c r="A7" s="9" t="s">
        <v>393</v>
      </c>
      <c r="B7" s="10"/>
      <c r="C7" s="10">
        <f aca="true" t="shared" si="0" ref="C7:M7">SUM(C8:C44)</f>
        <v>21385518.82</v>
      </c>
      <c r="D7" s="10">
        <f t="shared" si="0"/>
        <v>0</v>
      </c>
      <c r="E7" s="10">
        <f t="shared" si="0"/>
        <v>14605000</v>
      </c>
      <c r="F7" s="10">
        <f t="shared" si="0"/>
        <v>0</v>
      </c>
      <c r="G7" s="10">
        <f t="shared" si="0"/>
        <v>5527869.18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41518388</v>
      </c>
      <c r="N7" s="9" t="s">
        <v>394</v>
      </c>
    </row>
    <row r="8" spans="1:14" ht="40.5" customHeight="1">
      <c r="A8" s="11" t="s">
        <v>395</v>
      </c>
      <c r="B8" s="9" t="s">
        <v>396</v>
      </c>
      <c r="C8" s="10">
        <v>1680000</v>
      </c>
      <c r="D8" s="10"/>
      <c r="E8" s="10"/>
      <c r="F8" s="12"/>
      <c r="G8" s="10"/>
      <c r="H8" s="12"/>
      <c r="I8" s="12"/>
      <c r="J8" s="12"/>
      <c r="K8" s="12"/>
      <c r="L8" s="12"/>
      <c r="M8" s="10">
        <v>1680000</v>
      </c>
      <c r="N8" s="9" t="s">
        <v>397</v>
      </c>
    </row>
    <row r="9" spans="1:14" ht="40.5" customHeight="1">
      <c r="A9" s="13"/>
      <c r="B9" s="9" t="s">
        <v>398</v>
      </c>
      <c r="C9" s="10"/>
      <c r="D9" s="10"/>
      <c r="E9" s="12">
        <v>1560000</v>
      </c>
      <c r="F9" s="12"/>
      <c r="G9" s="12"/>
      <c r="H9" s="12"/>
      <c r="I9" s="12"/>
      <c r="J9" s="12"/>
      <c r="K9" s="12"/>
      <c r="L9" s="12"/>
      <c r="M9" s="10">
        <v>1560000</v>
      </c>
      <c r="N9" s="10" t="s">
        <v>399</v>
      </c>
    </row>
    <row r="10" spans="1:14" ht="40.5" customHeight="1">
      <c r="A10" s="14"/>
      <c r="B10" s="15" t="s">
        <v>400</v>
      </c>
      <c r="C10" s="16">
        <v>972550</v>
      </c>
      <c r="D10" s="16"/>
      <c r="E10" s="17"/>
      <c r="F10" s="17"/>
      <c r="G10" s="17">
        <v>2450</v>
      </c>
      <c r="H10" s="17"/>
      <c r="I10" s="17"/>
      <c r="J10" s="17"/>
      <c r="K10" s="17"/>
      <c r="L10" s="17"/>
      <c r="M10" s="16">
        <v>975000</v>
      </c>
      <c r="N10" s="15" t="s">
        <v>401</v>
      </c>
    </row>
    <row r="11" spans="1:14" ht="40.5" customHeight="1">
      <c r="A11" s="14"/>
      <c r="B11" s="15" t="s">
        <v>402</v>
      </c>
      <c r="C11" s="16">
        <v>111525</v>
      </c>
      <c r="D11" s="16"/>
      <c r="E11" s="17">
        <v>2938475</v>
      </c>
      <c r="F11" s="17"/>
      <c r="G11" s="17"/>
      <c r="H11" s="17"/>
      <c r="I11" s="17"/>
      <c r="J11" s="17"/>
      <c r="K11" s="17"/>
      <c r="L11" s="17"/>
      <c r="M11" s="16">
        <v>3050000</v>
      </c>
      <c r="N11" s="15" t="s">
        <v>403</v>
      </c>
    </row>
    <row r="12" spans="1:14" ht="40.5" customHeight="1">
      <c r="A12" s="14"/>
      <c r="B12" s="15" t="s">
        <v>404</v>
      </c>
      <c r="C12" s="16"/>
      <c r="D12" s="16"/>
      <c r="E12" s="17">
        <v>8641525</v>
      </c>
      <c r="F12" s="17"/>
      <c r="G12" s="17">
        <v>64475</v>
      </c>
      <c r="H12" s="17"/>
      <c r="I12" s="17"/>
      <c r="J12" s="17"/>
      <c r="K12" s="17"/>
      <c r="L12" s="17"/>
      <c r="M12" s="16">
        <v>8706000</v>
      </c>
      <c r="N12" s="15" t="s">
        <v>405</v>
      </c>
    </row>
    <row r="13" spans="1:14" ht="40.5" customHeight="1">
      <c r="A13" s="14"/>
      <c r="B13" s="15" t="s">
        <v>406</v>
      </c>
      <c r="C13" s="16">
        <v>1998070</v>
      </c>
      <c r="D13" s="16"/>
      <c r="E13" s="17"/>
      <c r="F13" s="17"/>
      <c r="G13" s="17">
        <v>1930</v>
      </c>
      <c r="H13" s="17"/>
      <c r="I13" s="17"/>
      <c r="J13" s="17"/>
      <c r="K13" s="17"/>
      <c r="L13" s="17"/>
      <c r="M13" s="16">
        <v>2000000</v>
      </c>
      <c r="N13" s="15" t="s">
        <v>407</v>
      </c>
    </row>
    <row r="14" spans="1:14" ht="40.5" customHeight="1">
      <c r="A14" s="14"/>
      <c r="B14" s="15" t="s">
        <v>408</v>
      </c>
      <c r="C14" s="16">
        <v>1500000</v>
      </c>
      <c r="D14" s="16"/>
      <c r="E14" s="17"/>
      <c r="F14" s="17"/>
      <c r="G14" s="17"/>
      <c r="H14" s="17"/>
      <c r="I14" s="17"/>
      <c r="J14" s="17"/>
      <c r="K14" s="17"/>
      <c r="L14" s="17"/>
      <c r="M14" s="16">
        <v>1500000</v>
      </c>
      <c r="N14" s="15" t="s">
        <v>409</v>
      </c>
    </row>
    <row r="15" spans="1:14" ht="40.5" customHeight="1">
      <c r="A15" s="14"/>
      <c r="B15" s="15" t="s">
        <v>410</v>
      </c>
      <c r="C15" s="16">
        <v>2000000</v>
      </c>
      <c r="D15" s="16"/>
      <c r="E15" s="17"/>
      <c r="F15" s="17"/>
      <c r="G15" s="17"/>
      <c r="H15" s="17"/>
      <c r="I15" s="17"/>
      <c r="J15" s="17"/>
      <c r="K15" s="17"/>
      <c r="L15" s="17"/>
      <c r="M15" s="16">
        <v>2000000</v>
      </c>
      <c r="N15" s="15" t="s">
        <v>411</v>
      </c>
    </row>
    <row r="16" spans="1:14" ht="40.5" customHeight="1">
      <c r="A16" s="14"/>
      <c r="B16" s="15" t="s">
        <v>412</v>
      </c>
      <c r="C16" s="16">
        <v>300000</v>
      </c>
      <c r="D16" s="16"/>
      <c r="E16" s="17"/>
      <c r="F16" s="17"/>
      <c r="G16" s="17"/>
      <c r="H16" s="17"/>
      <c r="I16" s="17"/>
      <c r="J16" s="17"/>
      <c r="K16" s="17"/>
      <c r="L16" s="17"/>
      <c r="M16" s="16">
        <v>300000</v>
      </c>
      <c r="N16" s="16" t="s">
        <v>413</v>
      </c>
    </row>
    <row r="17" spans="1:14" ht="40.5" customHeight="1">
      <c r="A17" s="14"/>
      <c r="B17" s="15" t="s">
        <v>414</v>
      </c>
      <c r="C17" s="16">
        <v>359419.41</v>
      </c>
      <c r="D17" s="16"/>
      <c r="E17" s="17"/>
      <c r="F17" s="17"/>
      <c r="G17" s="17">
        <v>580.59</v>
      </c>
      <c r="H17" s="17"/>
      <c r="I17" s="17"/>
      <c r="J17" s="17"/>
      <c r="K17" s="17"/>
      <c r="L17" s="17"/>
      <c r="M17" s="16">
        <v>360000</v>
      </c>
      <c r="N17" s="16" t="s">
        <v>415</v>
      </c>
    </row>
    <row r="18" spans="1:14" ht="40.5" customHeight="1">
      <c r="A18" s="14"/>
      <c r="B18" s="15" t="s">
        <v>416</v>
      </c>
      <c r="C18" s="16">
        <v>1000000</v>
      </c>
      <c r="D18" s="16"/>
      <c r="E18" s="17"/>
      <c r="F18" s="17"/>
      <c r="G18" s="17"/>
      <c r="H18" s="17"/>
      <c r="I18" s="17"/>
      <c r="J18" s="17"/>
      <c r="K18" s="17"/>
      <c r="L18" s="17"/>
      <c r="M18" s="16">
        <v>1000000</v>
      </c>
      <c r="N18" s="15" t="s">
        <v>417</v>
      </c>
    </row>
    <row r="19" spans="1:14" ht="40.5" customHeight="1">
      <c r="A19" s="14"/>
      <c r="B19" s="15" t="s">
        <v>418</v>
      </c>
      <c r="C19" s="16">
        <v>397659.41</v>
      </c>
      <c r="D19" s="16"/>
      <c r="E19" s="17"/>
      <c r="F19" s="17"/>
      <c r="G19" s="17">
        <v>432340.59</v>
      </c>
      <c r="H19" s="17"/>
      <c r="I19" s="17"/>
      <c r="J19" s="17"/>
      <c r="K19" s="17"/>
      <c r="L19" s="17"/>
      <c r="M19" s="16">
        <v>830000</v>
      </c>
      <c r="N19" s="15" t="s">
        <v>419</v>
      </c>
    </row>
    <row r="20" spans="1:14" ht="40.5" customHeight="1">
      <c r="A20" s="14"/>
      <c r="B20" s="15" t="s">
        <v>420</v>
      </c>
      <c r="C20" s="16">
        <v>350000</v>
      </c>
      <c r="D20" s="16"/>
      <c r="E20" s="17"/>
      <c r="F20" s="17"/>
      <c r="G20" s="17"/>
      <c r="H20" s="17"/>
      <c r="I20" s="17"/>
      <c r="J20" s="17"/>
      <c r="K20" s="17"/>
      <c r="L20" s="17"/>
      <c r="M20" s="16">
        <v>350000</v>
      </c>
      <c r="N20" s="15" t="s">
        <v>421</v>
      </c>
    </row>
    <row r="21" spans="1:14" ht="40.5" customHeight="1">
      <c r="A21" s="14"/>
      <c r="B21" s="15" t="s">
        <v>422</v>
      </c>
      <c r="C21" s="16">
        <v>650000</v>
      </c>
      <c r="D21" s="16"/>
      <c r="E21" s="17"/>
      <c r="F21" s="17"/>
      <c r="G21" s="17"/>
      <c r="H21" s="17"/>
      <c r="I21" s="17"/>
      <c r="J21" s="17"/>
      <c r="K21" s="17"/>
      <c r="L21" s="17"/>
      <c r="M21" s="16">
        <v>650000</v>
      </c>
      <c r="N21" s="15" t="s">
        <v>423</v>
      </c>
    </row>
    <row r="22" spans="1:14" ht="40.5" customHeight="1">
      <c r="A22" s="18" t="s">
        <v>424</v>
      </c>
      <c r="B22" s="15" t="s">
        <v>425</v>
      </c>
      <c r="C22" s="16">
        <v>533388</v>
      </c>
      <c r="D22" s="16"/>
      <c r="E22" s="17"/>
      <c r="F22" s="17"/>
      <c r="G22" s="17"/>
      <c r="H22" s="17"/>
      <c r="I22" s="17"/>
      <c r="J22" s="17"/>
      <c r="K22" s="17"/>
      <c r="L22" s="17"/>
      <c r="M22" s="16">
        <v>533388</v>
      </c>
      <c r="N22" s="15" t="s">
        <v>426</v>
      </c>
    </row>
    <row r="23" spans="1:14" ht="40.5" customHeight="1">
      <c r="A23" s="14"/>
      <c r="B23" s="15" t="s">
        <v>427</v>
      </c>
      <c r="C23" s="16">
        <v>386017</v>
      </c>
      <c r="D23" s="16"/>
      <c r="E23" s="17"/>
      <c r="F23" s="17"/>
      <c r="G23" s="17">
        <v>13983</v>
      </c>
      <c r="H23" s="17"/>
      <c r="I23" s="17"/>
      <c r="J23" s="17"/>
      <c r="K23" s="17"/>
      <c r="L23" s="17"/>
      <c r="M23" s="16">
        <v>400000</v>
      </c>
      <c r="N23" s="15" t="s">
        <v>428</v>
      </c>
    </row>
    <row r="24" spans="1:14" ht="40.5" customHeight="1">
      <c r="A24" s="14"/>
      <c r="B24" s="15" t="s">
        <v>429</v>
      </c>
      <c r="C24" s="16">
        <v>300000</v>
      </c>
      <c r="D24" s="16"/>
      <c r="E24" s="17"/>
      <c r="F24" s="17"/>
      <c r="G24" s="17"/>
      <c r="H24" s="17"/>
      <c r="I24" s="17"/>
      <c r="J24" s="17"/>
      <c r="K24" s="17"/>
      <c r="L24" s="17"/>
      <c r="M24" s="16">
        <v>300000</v>
      </c>
      <c r="N24" s="15" t="s">
        <v>430</v>
      </c>
    </row>
    <row r="25" spans="1:14" ht="40.5" customHeight="1">
      <c r="A25" s="14"/>
      <c r="B25" s="15" t="s">
        <v>431</v>
      </c>
      <c r="C25" s="16">
        <v>400000</v>
      </c>
      <c r="D25" s="16"/>
      <c r="E25" s="17"/>
      <c r="F25" s="17"/>
      <c r="G25" s="17"/>
      <c r="H25" s="17"/>
      <c r="I25" s="17"/>
      <c r="J25" s="17"/>
      <c r="K25" s="17"/>
      <c r="L25" s="17"/>
      <c r="M25" s="16">
        <v>400000</v>
      </c>
      <c r="N25" s="15" t="s">
        <v>432</v>
      </c>
    </row>
    <row r="26" spans="1:14" ht="40.5" customHeight="1">
      <c r="A26" s="14"/>
      <c r="B26" s="15" t="s">
        <v>433</v>
      </c>
      <c r="C26" s="16">
        <v>229000</v>
      </c>
      <c r="D26" s="16"/>
      <c r="E26" s="17"/>
      <c r="F26" s="17"/>
      <c r="G26" s="17"/>
      <c r="H26" s="17"/>
      <c r="I26" s="17"/>
      <c r="J26" s="17"/>
      <c r="K26" s="17"/>
      <c r="L26" s="17"/>
      <c r="M26" s="16">
        <v>229000</v>
      </c>
      <c r="N26" s="15" t="s">
        <v>434</v>
      </c>
    </row>
    <row r="27" spans="1:14" ht="40.5" customHeight="1">
      <c r="A27" s="14"/>
      <c r="B27" s="15" t="s">
        <v>435</v>
      </c>
      <c r="C27" s="16"/>
      <c r="D27" s="16"/>
      <c r="E27" s="17"/>
      <c r="F27" s="17"/>
      <c r="G27" s="17">
        <v>5000000</v>
      </c>
      <c r="H27" s="17"/>
      <c r="I27" s="17"/>
      <c r="J27" s="17"/>
      <c r="K27" s="17"/>
      <c r="L27" s="17"/>
      <c r="M27" s="16">
        <v>5000000</v>
      </c>
      <c r="N27" s="15" t="s">
        <v>436</v>
      </c>
    </row>
    <row r="28" spans="1:14" ht="40.5" customHeight="1">
      <c r="A28" s="14"/>
      <c r="B28" s="15" t="s">
        <v>437</v>
      </c>
      <c r="C28" s="16">
        <v>5000</v>
      </c>
      <c r="D28" s="16"/>
      <c r="E28" s="17">
        <v>315000</v>
      </c>
      <c r="F28" s="17"/>
      <c r="G28" s="17"/>
      <c r="H28" s="17"/>
      <c r="I28" s="17"/>
      <c r="J28" s="17"/>
      <c r="K28" s="17"/>
      <c r="L28" s="17"/>
      <c r="M28" s="16">
        <v>320000</v>
      </c>
      <c r="N28" s="15" t="s">
        <v>438</v>
      </c>
    </row>
    <row r="29" spans="1:14" ht="40.5" customHeight="1">
      <c r="A29" s="14"/>
      <c r="B29" s="15" t="s">
        <v>439</v>
      </c>
      <c r="C29" s="16">
        <v>1220000</v>
      </c>
      <c r="D29" s="16"/>
      <c r="E29" s="17">
        <v>1050000</v>
      </c>
      <c r="F29" s="17"/>
      <c r="G29" s="17"/>
      <c r="H29" s="17"/>
      <c r="I29" s="17"/>
      <c r="J29" s="17"/>
      <c r="K29" s="17"/>
      <c r="L29" s="17"/>
      <c r="M29" s="16">
        <v>2270000</v>
      </c>
      <c r="N29" s="15" t="s">
        <v>440</v>
      </c>
    </row>
    <row r="30" spans="1:14" ht="40.5" customHeight="1">
      <c r="A30" s="14"/>
      <c r="B30" s="15" t="s">
        <v>441</v>
      </c>
      <c r="C30" s="16">
        <v>324000</v>
      </c>
      <c r="D30" s="16"/>
      <c r="E30" s="17"/>
      <c r="F30" s="17"/>
      <c r="G30" s="17"/>
      <c r="H30" s="17"/>
      <c r="I30" s="17"/>
      <c r="J30" s="17"/>
      <c r="K30" s="17"/>
      <c r="L30" s="17"/>
      <c r="M30" s="16">
        <v>324000</v>
      </c>
      <c r="N30" s="15" t="s">
        <v>442</v>
      </c>
    </row>
    <row r="31" spans="1:14" ht="40.5" customHeight="1">
      <c r="A31" s="14"/>
      <c r="B31" s="15" t="s">
        <v>443</v>
      </c>
      <c r="C31" s="16">
        <v>585000</v>
      </c>
      <c r="D31" s="16"/>
      <c r="E31" s="17">
        <v>100000</v>
      </c>
      <c r="F31" s="17"/>
      <c r="G31" s="17"/>
      <c r="H31" s="17"/>
      <c r="I31" s="17"/>
      <c r="J31" s="17"/>
      <c r="K31" s="17"/>
      <c r="L31" s="17"/>
      <c r="M31" s="16">
        <v>685000</v>
      </c>
      <c r="N31" s="15" t="s">
        <v>444</v>
      </c>
    </row>
    <row r="32" spans="1:14" ht="40.5" customHeight="1">
      <c r="A32" s="18" t="s">
        <v>445</v>
      </c>
      <c r="B32" s="15" t="s">
        <v>446</v>
      </c>
      <c r="C32" s="16">
        <v>390000</v>
      </c>
      <c r="D32" s="16"/>
      <c r="E32" s="17"/>
      <c r="F32" s="17"/>
      <c r="G32" s="17"/>
      <c r="H32" s="17"/>
      <c r="I32" s="17"/>
      <c r="J32" s="17"/>
      <c r="K32" s="17"/>
      <c r="L32" s="17"/>
      <c r="M32" s="16">
        <v>390000</v>
      </c>
      <c r="N32" s="15" t="s">
        <v>447</v>
      </c>
    </row>
    <row r="33" spans="1:14" ht="40.5" customHeight="1">
      <c r="A33" s="14"/>
      <c r="B33" s="15" t="s">
        <v>448</v>
      </c>
      <c r="C33" s="16">
        <v>470000</v>
      </c>
      <c r="D33" s="16"/>
      <c r="E33" s="17"/>
      <c r="F33" s="17"/>
      <c r="G33" s="17"/>
      <c r="H33" s="17"/>
      <c r="I33" s="17"/>
      <c r="J33" s="17"/>
      <c r="K33" s="17"/>
      <c r="L33" s="17"/>
      <c r="M33" s="16">
        <v>470000</v>
      </c>
      <c r="N33" s="16" t="s">
        <v>449</v>
      </c>
    </row>
    <row r="34" spans="1:14" ht="40.5" customHeight="1">
      <c r="A34" s="14"/>
      <c r="B34" s="15" t="s">
        <v>450</v>
      </c>
      <c r="C34" s="16">
        <v>410000</v>
      </c>
      <c r="D34" s="16"/>
      <c r="E34" s="17"/>
      <c r="F34" s="17"/>
      <c r="G34" s="17"/>
      <c r="H34" s="17"/>
      <c r="I34" s="17"/>
      <c r="J34" s="17"/>
      <c r="K34" s="17"/>
      <c r="L34" s="17"/>
      <c r="M34" s="16">
        <v>410000</v>
      </c>
      <c r="N34" s="15" t="s">
        <v>451</v>
      </c>
    </row>
    <row r="35" spans="1:14" ht="40.5" customHeight="1">
      <c r="A35" s="14"/>
      <c r="B35" s="15" t="s">
        <v>452</v>
      </c>
      <c r="C35" s="16">
        <v>250000</v>
      </c>
      <c r="D35" s="16"/>
      <c r="E35" s="17"/>
      <c r="F35" s="17"/>
      <c r="G35" s="17"/>
      <c r="H35" s="17"/>
      <c r="I35" s="17"/>
      <c r="J35" s="17"/>
      <c r="K35" s="17"/>
      <c r="L35" s="17"/>
      <c r="M35" s="16">
        <v>250000</v>
      </c>
      <c r="N35" s="15" t="s">
        <v>453</v>
      </c>
    </row>
    <row r="36" spans="1:14" ht="40.5" customHeight="1">
      <c r="A36" s="14"/>
      <c r="B36" s="15" t="s">
        <v>454</v>
      </c>
      <c r="C36" s="16">
        <v>937890</v>
      </c>
      <c r="D36" s="16"/>
      <c r="E36" s="17"/>
      <c r="F36" s="17"/>
      <c r="G36" s="17">
        <v>12110</v>
      </c>
      <c r="H36" s="17"/>
      <c r="I36" s="17"/>
      <c r="J36" s="17"/>
      <c r="K36" s="17"/>
      <c r="L36" s="17"/>
      <c r="M36" s="16">
        <v>950000</v>
      </c>
      <c r="N36" s="15" t="s">
        <v>455</v>
      </c>
    </row>
    <row r="37" spans="1:14" ht="40.5" customHeight="1">
      <c r="A37" s="14"/>
      <c r="B37" s="15" t="s">
        <v>456</v>
      </c>
      <c r="C37" s="16">
        <v>480000</v>
      </c>
      <c r="D37" s="16"/>
      <c r="E37" s="17"/>
      <c r="F37" s="17"/>
      <c r="G37" s="17"/>
      <c r="H37" s="17"/>
      <c r="I37" s="17"/>
      <c r="J37" s="17"/>
      <c r="K37" s="17"/>
      <c r="L37" s="17"/>
      <c r="M37" s="16">
        <v>480000</v>
      </c>
      <c r="N37" s="15" t="s">
        <v>457</v>
      </c>
    </row>
    <row r="38" spans="1:14" ht="40.5" customHeight="1">
      <c r="A38" s="18" t="s">
        <v>458</v>
      </c>
      <c r="B38" s="15" t="s">
        <v>459</v>
      </c>
      <c r="C38" s="16">
        <v>320000</v>
      </c>
      <c r="D38" s="16"/>
      <c r="E38" s="17"/>
      <c r="F38" s="17"/>
      <c r="G38" s="17"/>
      <c r="H38" s="17"/>
      <c r="I38" s="17"/>
      <c r="J38" s="17"/>
      <c r="K38" s="17"/>
      <c r="L38" s="17"/>
      <c r="M38" s="16">
        <v>320000</v>
      </c>
      <c r="N38" s="15" t="s">
        <v>460</v>
      </c>
    </row>
    <row r="39" spans="1:14" ht="40.5" customHeight="1">
      <c r="A39" s="14"/>
      <c r="B39" s="15" t="s">
        <v>461</v>
      </c>
      <c r="C39" s="16">
        <v>230000</v>
      </c>
      <c r="D39" s="16"/>
      <c r="E39" s="17"/>
      <c r="F39" s="17"/>
      <c r="G39" s="17"/>
      <c r="H39" s="17"/>
      <c r="I39" s="17"/>
      <c r="J39" s="17"/>
      <c r="K39" s="17"/>
      <c r="L39" s="17"/>
      <c r="M39" s="16">
        <v>230000</v>
      </c>
      <c r="N39" s="15" t="s">
        <v>462</v>
      </c>
    </row>
    <row r="40" spans="1:14" ht="40.5" customHeight="1">
      <c r="A40" s="14"/>
      <c r="B40" s="15" t="s">
        <v>463</v>
      </c>
      <c r="C40" s="16">
        <v>1000000</v>
      </c>
      <c r="D40" s="16"/>
      <c r="E40" s="17"/>
      <c r="F40" s="17"/>
      <c r="G40" s="17"/>
      <c r="H40" s="17"/>
      <c r="I40" s="17"/>
      <c r="J40" s="17"/>
      <c r="K40" s="17"/>
      <c r="L40" s="17"/>
      <c r="M40" s="16">
        <v>1000000</v>
      </c>
      <c r="N40" s="15" t="s">
        <v>464</v>
      </c>
    </row>
    <row r="41" spans="1:14" ht="40.5" customHeight="1">
      <c r="A41" s="14"/>
      <c r="B41" s="15" t="s">
        <v>465</v>
      </c>
      <c r="C41" s="16">
        <v>330000</v>
      </c>
      <c r="D41" s="16"/>
      <c r="E41" s="17"/>
      <c r="F41" s="17"/>
      <c r="G41" s="17"/>
      <c r="H41" s="17"/>
      <c r="I41" s="17"/>
      <c r="J41" s="17"/>
      <c r="K41" s="17"/>
      <c r="L41" s="17"/>
      <c r="M41" s="16">
        <v>330000</v>
      </c>
      <c r="N41" s="15" t="s">
        <v>466</v>
      </c>
    </row>
    <row r="42" spans="1:14" ht="40.5" customHeight="1">
      <c r="A42" s="14"/>
      <c r="B42" s="15" t="s">
        <v>467</v>
      </c>
      <c r="C42" s="16">
        <v>790000</v>
      </c>
      <c r="D42" s="16"/>
      <c r="E42" s="17"/>
      <c r="F42" s="17"/>
      <c r="G42" s="17"/>
      <c r="H42" s="17"/>
      <c r="I42" s="17"/>
      <c r="J42" s="17"/>
      <c r="K42" s="17"/>
      <c r="L42" s="17"/>
      <c r="M42" s="16">
        <v>790000</v>
      </c>
      <c r="N42" s="15" t="s">
        <v>468</v>
      </c>
    </row>
    <row r="43" spans="1:14" ht="40.5" customHeight="1">
      <c r="A43" s="14"/>
      <c r="B43" s="15" t="s">
        <v>469</v>
      </c>
      <c r="C43" s="16">
        <v>220000</v>
      </c>
      <c r="D43" s="16"/>
      <c r="E43" s="17"/>
      <c r="F43" s="17"/>
      <c r="G43" s="17"/>
      <c r="H43" s="17"/>
      <c r="I43" s="17"/>
      <c r="J43" s="17"/>
      <c r="K43" s="17"/>
      <c r="L43" s="17"/>
      <c r="M43" s="16">
        <v>220000</v>
      </c>
      <c r="N43" s="15" t="s">
        <v>470</v>
      </c>
    </row>
    <row r="44" spans="1:14" ht="40.5" customHeight="1">
      <c r="A44" s="18" t="s">
        <v>471</v>
      </c>
      <c r="B44" s="15" t="s">
        <v>472</v>
      </c>
      <c r="C44" s="16">
        <v>256000</v>
      </c>
      <c r="D44" s="16"/>
      <c r="E44" s="17"/>
      <c r="F44" s="17"/>
      <c r="G44" s="17"/>
      <c r="H44" s="17"/>
      <c r="I44" s="17"/>
      <c r="J44" s="17"/>
      <c r="K44" s="17"/>
      <c r="L44" s="17"/>
      <c r="M44" s="16">
        <v>256000</v>
      </c>
      <c r="N44" s="15" t="s">
        <v>473</v>
      </c>
    </row>
    <row r="45" spans="1:14" ht="40.5" customHeight="1">
      <c r="A45" s="19"/>
      <c r="B45" s="20"/>
      <c r="C45" s="21"/>
      <c r="D45" s="21"/>
      <c r="E45" s="22"/>
      <c r="F45" s="22"/>
      <c r="G45" s="22"/>
      <c r="H45" s="22"/>
      <c r="I45" s="22"/>
      <c r="J45" s="22"/>
      <c r="K45" s="22"/>
      <c r="L45" s="22"/>
      <c r="M45" s="21"/>
      <c r="N45" s="21"/>
    </row>
    <row r="46" ht="12.75">
      <c r="A46" s="23"/>
    </row>
    <row r="47" spans="1:14" s="1" customFormat="1" ht="49.5" customHeight="1">
      <c r="A47" s="24" t="s">
        <v>474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ht="12.75">
      <c r="A48" s="25"/>
    </row>
    <row r="49" ht="12.75">
      <c r="A49" s="26"/>
    </row>
  </sheetData>
  <sheetProtection/>
  <mergeCells count="12">
    <mergeCell ref="A3:N3"/>
    <mergeCell ref="C5:G5"/>
    <mergeCell ref="A47:N47"/>
    <mergeCell ref="A5:A6"/>
    <mergeCell ref="B5:B6"/>
    <mergeCell ref="H5:H6"/>
    <mergeCell ref="I5:I6"/>
    <mergeCell ref="J5:J6"/>
    <mergeCell ref="K5:K6"/>
    <mergeCell ref="L5:L6"/>
    <mergeCell ref="M5:M6"/>
    <mergeCell ref="N5:N6"/>
  </mergeCells>
  <hyperlinks>
    <hyperlink ref="A48" r:id="rId1" tooltip="http://172.247.71.5" display="http://172.247.71.5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SheetLayoutView="100" workbookViewId="0" topLeftCell="A1">
      <selection activeCell="A11" sqref="A11"/>
    </sheetView>
  </sheetViews>
  <sheetFormatPr defaultColWidth="9.00390625" defaultRowHeight="12.75"/>
  <cols>
    <col min="1" max="4" width="30.7109375" style="0" customWidth="1"/>
  </cols>
  <sheetData>
    <row r="1" spans="1:4" ht="12.75">
      <c r="A1" s="100" t="s">
        <v>33</v>
      </c>
      <c r="B1" s="100"/>
      <c r="C1" s="100"/>
      <c r="D1" s="100"/>
    </row>
    <row r="2" spans="1:4" ht="12.75">
      <c r="A2" s="100"/>
      <c r="B2" s="100"/>
      <c r="C2" s="100"/>
      <c r="D2" s="100"/>
    </row>
    <row r="3" spans="1:4" ht="14.25">
      <c r="A3" s="101" t="s">
        <v>1</v>
      </c>
      <c r="B3" s="101"/>
      <c r="C3" s="102"/>
      <c r="D3" s="103" t="s">
        <v>2</v>
      </c>
    </row>
    <row r="4" spans="1:4" s="99" customFormat="1" ht="24.75" customHeight="1">
      <c r="A4" s="104" t="s">
        <v>3</v>
      </c>
      <c r="B4" s="104"/>
      <c r="C4" s="104" t="s">
        <v>4</v>
      </c>
      <c r="D4" s="104"/>
    </row>
    <row r="5" spans="1:4" s="99" customFormat="1" ht="24.75" customHeight="1">
      <c r="A5" s="104" t="s">
        <v>5</v>
      </c>
      <c r="B5" s="104" t="s">
        <v>6</v>
      </c>
      <c r="C5" s="104" t="s">
        <v>5</v>
      </c>
      <c r="D5" s="104" t="s">
        <v>6</v>
      </c>
    </row>
    <row r="6" spans="1:4" s="99" customFormat="1" ht="24.75" customHeight="1">
      <c r="A6" s="105" t="s">
        <v>7</v>
      </c>
      <c r="B6" s="106">
        <v>60957720.48</v>
      </c>
      <c r="C6" s="105" t="s">
        <v>8</v>
      </c>
      <c r="D6" s="107">
        <f>SUM(D7:D9)</f>
        <v>16927720.48</v>
      </c>
    </row>
    <row r="7" spans="1:4" s="99" customFormat="1" ht="24.75" customHeight="1">
      <c r="A7" s="105" t="s">
        <v>13</v>
      </c>
      <c r="B7" s="106">
        <v>25000000</v>
      </c>
      <c r="C7" s="105" t="s">
        <v>10</v>
      </c>
      <c r="D7" s="107">
        <v>13761205.48</v>
      </c>
    </row>
    <row r="8" spans="1:4" s="99" customFormat="1" ht="24.75" customHeight="1">
      <c r="A8" s="105"/>
      <c r="B8" s="106"/>
      <c r="C8" s="105" t="s">
        <v>12</v>
      </c>
      <c r="D8" s="107">
        <v>2639260</v>
      </c>
    </row>
    <row r="9" spans="1:4" s="99" customFormat="1" ht="24.75" customHeight="1">
      <c r="A9" s="105"/>
      <c r="B9" s="106"/>
      <c r="C9" s="105" t="s">
        <v>14</v>
      </c>
      <c r="D9" s="107">
        <v>527255</v>
      </c>
    </row>
    <row r="10" spans="1:4" s="99" customFormat="1" ht="24.75" customHeight="1">
      <c r="A10" s="105"/>
      <c r="B10" s="106"/>
      <c r="C10" s="105" t="s">
        <v>16</v>
      </c>
      <c r="D10" s="107">
        <f>SUM(D11:D16)</f>
        <v>69030000</v>
      </c>
    </row>
    <row r="11" spans="1:4" s="99" customFormat="1" ht="24.75" customHeight="1">
      <c r="A11" s="105"/>
      <c r="B11" s="106"/>
      <c r="C11" s="105" t="s">
        <v>18</v>
      </c>
      <c r="D11" s="107">
        <v>9131000</v>
      </c>
    </row>
    <row r="12" spans="1:4" s="99" customFormat="1" ht="24.75" customHeight="1">
      <c r="A12" s="105"/>
      <c r="B12" s="106"/>
      <c r="C12" s="105" t="s">
        <v>20</v>
      </c>
      <c r="D12" s="107">
        <v>34699000</v>
      </c>
    </row>
    <row r="13" spans="1:4" s="99" customFormat="1" ht="24.75" customHeight="1">
      <c r="A13" s="105"/>
      <c r="B13" s="106"/>
      <c r="C13" s="105" t="s">
        <v>21</v>
      </c>
      <c r="D13" s="107">
        <v>25200000</v>
      </c>
    </row>
    <row r="14" spans="1:4" s="99" customFormat="1" ht="24.75" customHeight="1">
      <c r="A14" s="105"/>
      <c r="B14" s="106"/>
      <c r="C14" s="105" t="s">
        <v>23</v>
      </c>
      <c r="D14" s="107"/>
    </row>
    <row r="15" spans="1:4" s="99" customFormat="1" ht="24.75" customHeight="1">
      <c r="A15" s="105"/>
      <c r="B15" s="106"/>
      <c r="C15" s="105" t="s">
        <v>24</v>
      </c>
      <c r="D15" s="107"/>
    </row>
    <row r="16" spans="1:4" s="99" customFormat="1" ht="24.75" customHeight="1">
      <c r="A16" s="105"/>
      <c r="B16" s="106"/>
      <c r="C16" s="105" t="s">
        <v>25</v>
      </c>
      <c r="D16" s="107"/>
    </row>
    <row r="17" spans="1:4" s="99" customFormat="1" ht="24.75" customHeight="1">
      <c r="A17" s="108" t="s">
        <v>31</v>
      </c>
      <c r="B17" s="106">
        <f>SUM(B6:B16)</f>
        <v>85957720.47999999</v>
      </c>
      <c r="C17" s="108" t="s">
        <v>32</v>
      </c>
      <c r="D17" s="107">
        <f>D10+D6</f>
        <v>85957720.48</v>
      </c>
    </row>
  </sheetData>
  <sheetProtection/>
  <mergeCells count="4">
    <mergeCell ref="A3:B3"/>
    <mergeCell ref="A4:B4"/>
    <mergeCell ref="C4:D4"/>
    <mergeCell ref="A1:D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zoomScaleSheetLayoutView="100" workbookViewId="0" topLeftCell="A1">
      <selection activeCell="H13" sqref="H13"/>
    </sheetView>
  </sheetViews>
  <sheetFormatPr defaultColWidth="9.00390625" defaultRowHeight="24.75" customHeight="1"/>
  <cols>
    <col min="1" max="1" width="43.8515625" style="0" customWidth="1"/>
    <col min="2" max="4" width="14.7109375" style="0" customWidth="1"/>
  </cols>
  <sheetData>
    <row r="1" spans="1:4" ht="24.75" customHeight="1">
      <c r="A1" s="88" t="s">
        <v>34</v>
      </c>
      <c r="B1" s="88"/>
      <c r="C1" s="88"/>
      <c r="D1" s="88"/>
    </row>
    <row r="2" spans="1:4" ht="24.75" customHeight="1">
      <c r="A2" s="88"/>
      <c r="B2" s="88"/>
      <c r="C2" s="88"/>
      <c r="D2" s="88"/>
    </row>
    <row r="3" spans="1:4" ht="24.75" customHeight="1">
      <c r="A3" s="89"/>
      <c r="B3" s="90"/>
      <c r="C3" s="91"/>
      <c r="D3" s="92" t="s">
        <v>2</v>
      </c>
    </row>
    <row r="4" spans="1:4" ht="24.75" customHeight="1">
      <c r="A4" s="93" t="s">
        <v>35</v>
      </c>
      <c r="B4" s="94" t="s">
        <v>36</v>
      </c>
      <c r="C4" s="95" t="s">
        <v>8</v>
      </c>
      <c r="D4" s="95" t="s">
        <v>16</v>
      </c>
    </row>
    <row r="5" spans="1:4" ht="24.75" customHeight="1">
      <c r="A5" s="66" t="s">
        <v>37</v>
      </c>
      <c r="B5" s="98">
        <v>60957720.480000004</v>
      </c>
      <c r="C5" s="98">
        <v>16927720.48</v>
      </c>
      <c r="D5" s="98">
        <v>44030000</v>
      </c>
    </row>
    <row r="6" spans="1:4" ht="24.75" customHeight="1">
      <c r="A6" s="68" t="s">
        <v>38</v>
      </c>
      <c r="B6" s="98">
        <v>58946476</v>
      </c>
      <c r="C6" s="98">
        <v>14916476</v>
      </c>
      <c r="D6" s="98">
        <v>44030000</v>
      </c>
    </row>
    <row r="7" spans="1:4" ht="24.75" customHeight="1">
      <c r="A7" s="96" t="s">
        <v>39</v>
      </c>
      <c r="B7" s="98">
        <v>23705335</v>
      </c>
      <c r="C7" s="98">
        <v>13191335</v>
      </c>
      <c r="D7" s="98">
        <v>10514000</v>
      </c>
    </row>
    <row r="8" spans="1:4" ht="24.75" customHeight="1">
      <c r="A8" s="97" t="s">
        <v>40</v>
      </c>
      <c r="B8" s="98">
        <v>5785339</v>
      </c>
      <c r="C8" s="98">
        <v>5785339</v>
      </c>
      <c r="D8" s="98"/>
    </row>
    <row r="9" spans="1:4" ht="24.75" customHeight="1">
      <c r="A9" s="97" t="s">
        <v>41</v>
      </c>
      <c r="B9" s="98">
        <v>6588139</v>
      </c>
      <c r="C9" s="98">
        <v>3378139</v>
      </c>
      <c r="D9" s="98">
        <v>3210000</v>
      </c>
    </row>
    <row r="10" spans="1:4" ht="24.75" customHeight="1">
      <c r="A10" s="97" t="s">
        <v>42</v>
      </c>
      <c r="B10" s="98">
        <v>215745</v>
      </c>
      <c r="C10" s="98">
        <v>215745</v>
      </c>
      <c r="D10" s="98"/>
    </row>
    <row r="11" spans="1:4" ht="24.75" customHeight="1">
      <c r="A11" s="97" t="s">
        <v>43</v>
      </c>
      <c r="B11" s="98">
        <v>7138977</v>
      </c>
      <c r="C11" s="98">
        <v>3798977</v>
      </c>
      <c r="D11" s="98">
        <v>3340000</v>
      </c>
    </row>
    <row r="12" spans="1:4" ht="24.75" customHeight="1">
      <c r="A12" s="97" t="s">
        <v>44</v>
      </c>
      <c r="B12" s="98">
        <v>450000</v>
      </c>
      <c r="C12" s="98"/>
      <c r="D12" s="98">
        <v>450000</v>
      </c>
    </row>
    <row r="13" spans="1:4" ht="24.75" customHeight="1">
      <c r="A13" s="97" t="s">
        <v>45</v>
      </c>
      <c r="B13" s="98">
        <v>828135</v>
      </c>
      <c r="C13" s="98">
        <v>13135</v>
      </c>
      <c r="D13" s="98">
        <v>815000</v>
      </c>
    </row>
    <row r="14" spans="1:4" ht="24.75" customHeight="1">
      <c r="A14" s="97" t="s">
        <v>46</v>
      </c>
      <c r="B14" s="98">
        <v>2699000</v>
      </c>
      <c r="C14" s="98"/>
      <c r="D14" s="98">
        <v>2699000</v>
      </c>
    </row>
    <row r="15" spans="1:4" ht="24.75" customHeight="1">
      <c r="A15" s="96" t="s">
        <v>47</v>
      </c>
      <c r="B15" s="98">
        <v>18735141</v>
      </c>
      <c r="C15" s="98">
        <v>1725141</v>
      </c>
      <c r="D15" s="98">
        <v>17010000</v>
      </c>
    </row>
    <row r="16" spans="1:4" ht="24.75" customHeight="1">
      <c r="A16" s="97" t="s">
        <v>48</v>
      </c>
      <c r="B16" s="98">
        <v>2420000</v>
      </c>
      <c r="C16" s="98"/>
      <c r="D16" s="98">
        <v>2420000</v>
      </c>
    </row>
    <row r="17" spans="1:4" ht="24.75" customHeight="1">
      <c r="A17" s="97" t="s">
        <v>49</v>
      </c>
      <c r="B17" s="98">
        <v>5600000</v>
      </c>
      <c r="C17" s="98"/>
      <c r="D17" s="98">
        <v>5600000</v>
      </c>
    </row>
    <row r="18" spans="1:4" ht="24.75" customHeight="1">
      <c r="A18" s="97" t="s">
        <v>50</v>
      </c>
      <c r="B18" s="98">
        <v>10715141</v>
      </c>
      <c r="C18" s="98">
        <v>1725141</v>
      </c>
      <c r="D18" s="98">
        <v>8990000</v>
      </c>
    </row>
    <row r="19" spans="1:4" ht="24.75" customHeight="1">
      <c r="A19" s="96" t="s">
        <v>51</v>
      </c>
      <c r="B19" s="98">
        <v>350000</v>
      </c>
      <c r="C19" s="98"/>
      <c r="D19" s="98">
        <v>350000</v>
      </c>
    </row>
    <row r="20" spans="1:4" ht="24.75" customHeight="1">
      <c r="A20" s="97" t="s">
        <v>52</v>
      </c>
      <c r="B20" s="98">
        <v>350000</v>
      </c>
      <c r="C20" s="98"/>
      <c r="D20" s="98">
        <v>350000</v>
      </c>
    </row>
    <row r="21" spans="1:4" ht="24.75" customHeight="1">
      <c r="A21" s="96" t="s">
        <v>53</v>
      </c>
      <c r="B21" s="98">
        <v>16156000</v>
      </c>
      <c r="C21" s="98"/>
      <c r="D21" s="98">
        <v>16156000</v>
      </c>
    </row>
    <row r="22" spans="1:4" ht="24.75" customHeight="1">
      <c r="A22" s="97" t="s">
        <v>54</v>
      </c>
      <c r="B22" s="98">
        <v>2510000</v>
      </c>
      <c r="C22" s="98"/>
      <c r="D22" s="98">
        <v>2510000</v>
      </c>
    </row>
    <row r="23" spans="1:4" ht="24.75" customHeight="1">
      <c r="A23" s="97" t="s">
        <v>55</v>
      </c>
      <c r="B23" s="98">
        <v>13646000</v>
      </c>
      <c r="C23" s="98"/>
      <c r="D23" s="98">
        <v>13646000</v>
      </c>
    </row>
    <row r="24" spans="1:4" ht="24.75" customHeight="1">
      <c r="A24" s="68" t="s">
        <v>56</v>
      </c>
      <c r="B24" s="98">
        <v>2011244.48</v>
      </c>
      <c r="C24" s="98">
        <v>2011244.48</v>
      </c>
      <c r="D24" s="98"/>
    </row>
    <row r="25" spans="1:4" ht="24.75" customHeight="1">
      <c r="A25" s="96" t="s">
        <v>57</v>
      </c>
      <c r="B25" s="98">
        <v>2011244.48</v>
      </c>
      <c r="C25" s="98">
        <v>2011244.48</v>
      </c>
      <c r="D25" s="98"/>
    </row>
    <row r="26" spans="1:4" ht="24.75" customHeight="1">
      <c r="A26" s="97" t="s">
        <v>58</v>
      </c>
      <c r="B26" s="98">
        <v>1436603.2</v>
      </c>
      <c r="C26" s="98">
        <v>1436603.2</v>
      </c>
      <c r="D26" s="98"/>
    </row>
    <row r="27" spans="1:4" ht="24.75" customHeight="1">
      <c r="A27" s="97" t="s">
        <v>59</v>
      </c>
      <c r="B27" s="98">
        <v>574641.28</v>
      </c>
      <c r="C27" s="98">
        <v>574641.28</v>
      </c>
      <c r="D27" s="98"/>
    </row>
  </sheetData>
  <sheetProtection/>
  <mergeCells count="1">
    <mergeCell ref="A1:D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SheetLayoutView="100" workbookViewId="0" topLeftCell="A1">
      <selection activeCell="C13" sqref="C13"/>
    </sheetView>
  </sheetViews>
  <sheetFormatPr defaultColWidth="9.00390625" defaultRowHeight="24.75" customHeight="1"/>
  <cols>
    <col min="1" max="1" width="55.421875" style="0" customWidth="1"/>
    <col min="2" max="2" width="14.7109375" style="0" customWidth="1"/>
    <col min="3" max="3" width="7.7109375" style="0" customWidth="1"/>
    <col min="4" max="4" width="14.7109375" style="0" customWidth="1"/>
  </cols>
  <sheetData>
    <row r="1" spans="1:4" ht="24.75" customHeight="1">
      <c r="A1" s="88" t="s">
        <v>60</v>
      </c>
      <c r="B1" s="88"/>
      <c r="C1" s="88"/>
      <c r="D1" s="88"/>
    </row>
    <row r="2" spans="1:4" ht="24.75" customHeight="1">
      <c r="A2" s="88"/>
      <c r="B2" s="88"/>
      <c r="C2" s="88"/>
      <c r="D2" s="88"/>
    </row>
    <row r="3" spans="1:4" ht="24.75" customHeight="1">
      <c r="A3" s="89"/>
      <c r="B3" s="90"/>
      <c r="C3" s="91"/>
      <c r="D3" s="92" t="s">
        <v>2</v>
      </c>
    </row>
    <row r="4" spans="1:4" ht="24.75" customHeight="1">
      <c r="A4" s="93" t="s">
        <v>35</v>
      </c>
      <c r="B4" s="94" t="s">
        <v>36</v>
      </c>
      <c r="C4" s="95" t="s">
        <v>8</v>
      </c>
      <c r="D4" s="95" t="s">
        <v>16</v>
      </c>
    </row>
    <row r="5" spans="1:4" ht="24.75" customHeight="1">
      <c r="A5" s="66" t="s">
        <v>37</v>
      </c>
      <c r="B5" s="67">
        <v>25000000</v>
      </c>
      <c r="C5" s="67"/>
      <c r="D5" s="67">
        <v>25000000</v>
      </c>
    </row>
    <row r="6" spans="1:4" ht="24.75" customHeight="1">
      <c r="A6" s="68" t="s">
        <v>61</v>
      </c>
      <c r="B6" s="67">
        <v>25000000</v>
      </c>
      <c r="C6" s="67"/>
      <c r="D6" s="67">
        <v>25000000</v>
      </c>
    </row>
    <row r="7" spans="1:4" ht="24.75" customHeight="1">
      <c r="A7" s="96" t="s">
        <v>62</v>
      </c>
      <c r="B7" s="67">
        <v>25000000</v>
      </c>
      <c r="C7" s="67"/>
      <c r="D7" s="67">
        <v>25000000</v>
      </c>
    </row>
    <row r="8" spans="1:4" ht="24.75" customHeight="1">
      <c r="A8" s="97" t="s">
        <v>63</v>
      </c>
      <c r="B8" s="67">
        <v>25000000</v>
      </c>
      <c r="C8" s="67"/>
      <c r="D8" s="67">
        <v>25000000</v>
      </c>
    </row>
  </sheetData>
  <sheetProtection/>
  <mergeCells count="1">
    <mergeCell ref="A1:D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4"/>
  <sheetViews>
    <sheetView zoomScaleSheetLayoutView="100" workbookViewId="0" topLeftCell="A1">
      <selection activeCell="A18" sqref="A18:A40"/>
    </sheetView>
  </sheetViews>
  <sheetFormatPr defaultColWidth="9.00390625" defaultRowHeight="12.75"/>
  <cols>
    <col min="1" max="1" width="57.00390625" style="78" customWidth="1"/>
    <col min="2" max="2" width="37.7109375" style="78" customWidth="1"/>
    <col min="3" max="16384" width="9.00390625" style="78" customWidth="1"/>
  </cols>
  <sheetData>
    <row r="1" spans="1:2" ht="36" customHeight="1">
      <c r="A1" s="79" t="s">
        <v>64</v>
      </c>
      <c r="B1" s="79"/>
    </row>
    <row r="2" spans="1:2" ht="19.5" customHeight="1">
      <c r="A2" s="80" t="s">
        <v>1</v>
      </c>
      <c r="B2" s="81" t="s">
        <v>2</v>
      </c>
    </row>
    <row r="3" spans="1:2" ht="24.75" customHeight="1">
      <c r="A3" s="82" t="s">
        <v>65</v>
      </c>
      <c r="B3" s="82" t="s">
        <v>66</v>
      </c>
    </row>
    <row r="4" spans="1:2" ht="24.75" customHeight="1">
      <c r="A4" s="83" t="s">
        <v>67</v>
      </c>
      <c r="B4" s="84">
        <f>SUM(B5:B16)</f>
        <v>13761205.479999999</v>
      </c>
    </row>
    <row r="5" spans="1:2" ht="24.75" customHeight="1">
      <c r="A5" s="85" t="s">
        <v>68</v>
      </c>
      <c r="B5" s="84">
        <v>2684520</v>
      </c>
    </row>
    <row r="6" spans="1:2" ht="24.75" customHeight="1">
      <c r="A6" s="85" t="s">
        <v>69</v>
      </c>
      <c r="B6" s="84">
        <v>1566828</v>
      </c>
    </row>
    <row r="7" spans="1:2" ht="24.75" customHeight="1">
      <c r="A7" s="85" t="s">
        <v>70</v>
      </c>
      <c r="B7" s="84">
        <v>2373029</v>
      </c>
    </row>
    <row r="8" spans="1:2" ht="24.75" customHeight="1">
      <c r="A8" s="85" t="s">
        <v>71</v>
      </c>
      <c r="B8" s="84">
        <v>2893380</v>
      </c>
    </row>
    <row r="9" spans="1:2" ht="24.75" customHeight="1">
      <c r="A9" s="85" t="s">
        <v>72</v>
      </c>
      <c r="B9" s="84">
        <v>1436603.2</v>
      </c>
    </row>
    <row r="10" spans="1:2" ht="24.75" customHeight="1">
      <c r="A10" s="85" t="s">
        <v>73</v>
      </c>
      <c r="B10" s="84">
        <v>574641.28</v>
      </c>
    </row>
    <row r="11" spans="1:2" ht="24.75" customHeight="1">
      <c r="A11" s="86" t="s">
        <v>74</v>
      </c>
      <c r="B11" s="84">
        <v>367920</v>
      </c>
    </row>
    <row r="12" spans="1:2" ht="24.75" customHeight="1">
      <c r="A12" s="86" t="s">
        <v>75</v>
      </c>
      <c r="B12" s="84">
        <v>290520</v>
      </c>
    </row>
    <row r="13" spans="1:2" ht="24.75" customHeight="1">
      <c r="A13" s="85" t="s">
        <v>76</v>
      </c>
      <c r="B13" s="84">
        <v>78840</v>
      </c>
    </row>
    <row r="14" spans="1:2" ht="24.75" customHeight="1">
      <c r="A14" s="86" t="s">
        <v>77</v>
      </c>
      <c r="B14" s="84">
        <v>1428504</v>
      </c>
    </row>
    <row r="15" spans="1:2" ht="24.75" customHeight="1">
      <c r="A15" s="86" t="s">
        <v>78</v>
      </c>
      <c r="B15" s="84">
        <v>0</v>
      </c>
    </row>
    <row r="16" spans="1:2" ht="24.75" customHeight="1">
      <c r="A16" s="85" t="s">
        <v>79</v>
      </c>
      <c r="B16" s="84">
        <v>66420</v>
      </c>
    </row>
    <row r="17" spans="1:2" ht="24.75" customHeight="1">
      <c r="A17" s="87" t="s">
        <v>80</v>
      </c>
      <c r="B17" s="84">
        <f>SUM(B18:B40)</f>
        <v>2572391</v>
      </c>
    </row>
    <row r="18" spans="1:2" ht="24.75" customHeight="1">
      <c r="A18" s="85" t="s">
        <v>81</v>
      </c>
      <c r="B18" s="84">
        <v>30000</v>
      </c>
    </row>
    <row r="19" spans="1:2" ht="24.75" customHeight="1">
      <c r="A19" s="85" t="s">
        <v>82</v>
      </c>
      <c r="B19" s="84">
        <v>20000</v>
      </c>
    </row>
    <row r="20" spans="1:2" ht="24.75" customHeight="1">
      <c r="A20" s="85" t="s">
        <v>83</v>
      </c>
      <c r="B20" s="84">
        <v>40000</v>
      </c>
    </row>
    <row r="21" spans="1:2" ht="24.75" customHeight="1">
      <c r="A21" s="85" t="s">
        <v>84</v>
      </c>
      <c r="B21" s="84">
        <v>0</v>
      </c>
    </row>
    <row r="22" spans="1:2" ht="24.75" customHeight="1">
      <c r="A22" s="85" t="s">
        <v>85</v>
      </c>
      <c r="B22" s="84">
        <v>10000</v>
      </c>
    </row>
    <row r="23" spans="1:2" ht="24.75" customHeight="1">
      <c r="A23" s="85" t="s">
        <v>86</v>
      </c>
      <c r="B23" s="84">
        <v>0</v>
      </c>
    </row>
    <row r="24" spans="1:2" ht="24.75" customHeight="1">
      <c r="A24" s="85" t="s">
        <v>87</v>
      </c>
      <c r="B24" s="84">
        <v>0</v>
      </c>
    </row>
    <row r="25" spans="1:2" ht="24.75" customHeight="1">
      <c r="A25" s="85" t="s">
        <v>88</v>
      </c>
      <c r="B25" s="84">
        <v>0</v>
      </c>
    </row>
    <row r="26" spans="1:2" ht="24.75" customHeight="1">
      <c r="A26" s="85" t="s">
        <v>89</v>
      </c>
      <c r="B26" s="84">
        <v>30000</v>
      </c>
    </row>
    <row r="27" spans="1:2" ht="24.75" customHeight="1">
      <c r="A27" s="85" t="s">
        <v>90</v>
      </c>
      <c r="B27" s="84">
        <v>0</v>
      </c>
    </row>
    <row r="28" spans="1:2" ht="24.75" customHeight="1">
      <c r="A28" s="85" t="s">
        <v>91</v>
      </c>
      <c r="B28" s="84">
        <v>40000</v>
      </c>
    </row>
    <row r="29" spans="1:2" ht="24.75" customHeight="1">
      <c r="A29" s="85" t="s">
        <v>92</v>
      </c>
      <c r="B29" s="84">
        <v>0</v>
      </c>
    </row>
    <row r="30" spans="1:2" ht="24.75" customHeight="1">
      <c r="A30" s="85" t="s">
        <v>93</v>
      </c>
      <c r="B30" s="84">
        <v>0</v>
      </c>
    </row>
    <row r="31" spans="1:2" ht="24.75" customHeight="1">
      <c r="A31" s="85" t="s">
        <v>94</v>
      </c>
      <c r="B31" s="84">
        <v>10000</v>
      </c>
    </row>
    <row r="32" spans="1:2" ht="24.75" customHeight="1">
      <c r="A32" s="85" t="s">
        <v>95</v>
      </c>
      <c r="B32" s="84"/>
    </row>
    <row r="33" spans="1:2" ht="24.75" customHeight="1">
      <c r="A33" s="85" t="s">
        <v>96</v>
      </c>
      <c r="B33" s="84"/>
    </row>
    <row r="34" spans="1:2" ht="24.75" customHeight="1">
      <c r="A34" s="85" t="s">
        <v>97</v>
      </c>
      <c r="B34" s="84">
        <v>728000</v>
      </c>
    </row>
    <row r="35" spans="1:2" ht="24.75" customHeight="1">
      <c r="A35" s="85" t="s">
        <v>98</v>
      </c>
      <c r="B35" s="84">
        <v>0</v>
      </c>
    </row>
    <row r="36" spans="1:2" ht="24.75" customHeight="1">
      <c r="A36" s="85" t="s">
        <v>99</v>
      </c>
      <c r="B36" s="84">
        <v>115200</v>
      </c>
    </row>
    <row r="37" spans="1:2" ht="24.75" customHeight="1">
      <c r="A37" s="85" t="s">
        <v>100</v>
      </c>
      <c r="B37" s="84">
        <v>603000</v>
      </c>
    </row>
    <row r="38" spans="1:2" ht="24.75" customHeight="1">
      <c r="A38" s="85" t="s">
        <v>101</v>
      </c>
      <c r="B38" s="84">
        <v>69800</v>
      </c>
    </row>
    <row r="39" spans="1:2" ht="24.75" customHeight="1">
      <c r="A39" s="85" t="s">
        <v>102</v>
      </c>
      <c r="B39" s="84">
        <v>330160</v>
      </c>
    </row>
    <row r="40" spans="1:2" ht="24.75" customHeight="1">
      <c r="A40" s="85" t="s">
        <v>103</v>
      </c>
      <c r="B40" s="84">
        <v>546231</v>
      </c>
    </row>
    <row r="41" spans="1:2" ht="24.75" customHeight="1">
      <c r="A41" s="87" t="s">
        <v>104</v>
      </c>
      <c r="B41" s="84">
        <f>SUM(B42:B49)</f>
        <v>527255</v>
      </c>
    </row>
    <row r="42" spans="1:2" ht="24.75" customHeight="1">
      <c r="A42" s="85" t="s">
        <v>105</v>
      </c>
      <c r="B42" s="84"/>
    </row>
    <row r="43" spans="1:2" ht="24.75" customHeight="1">
      <c r="A43" s="85" t="s">
        <v>106</v>
      </c>
      <c r="B43" s="84">
        <v>14040</v>
      </c>
    </row>
    <row r="44" spans="1:2" ht="24.75" customHeight="1">
      <c r="A44" s="85" t="s">
        <v>107</v>
      </c>
      <c r="B44" s="84"/>
    </row>
    <row r="45" spans="1:2" ht="24.75" customHeight="1">
      <c r="A45" s="85" t="s">
        <v>108</v>
      </c>
      <c r="B45" s="84"/>
    </row>
    <row r="46" spans="1:2" ht="24.75" customHeight="1">
      <c r="A46" s="85" t="s">
        <v>109</v>
      </c>
      <c r="B46" s="84"/>
    </row>
    <row r="47" spans="1:2" ht="24.75" customHeight="1">
      <c r="A47" s="86" t="s">
        <v>110</v>
      </c>
      <c r="B47" s="84">
        <v>367335</v>
      </c>
    </row>
    <row r="48" spans="1:2" ht="24.75" customHeight="1">
      <c r="A48" s="85" t="s">
        <v>111</v>
      </c>
      <c r="B48" s="84">
        <v>500</v>
      </c>
    </row>
    <row r="49" spans="1:2" ht="24.75" customHeight="1">
      <c r="A49" s="85" t="s">
        <v>112</v>
      </c>
      <c r="B49" s="84">
        <v>145380</v>
      </c>
    </row>
    <row r="50" spans="1:2" ht="24.75" customHeight="1">
      <c r="A50" s="87" t="s">
        <v>113</v>
      </c>
      <c r="B50" s="84">
        <f>SUM(B51:B53)</f>
        <v>66869</v>
      </c>
    </row>
    <row r="51" spans="1:2" ht="24.75" customHeight="1">
      <c r="A51" s="85" t="s">
        <v>114</v>
      </c>
      <c r="B51" s="84">
        <v>66869</v>
      </c>
    </row>
    <row r="52" spans="1:2" ht="24.75" customHeight="1">
      <c r="A52" s="85" t="s">
        <v>115</v>
      </c>
      <c r="B52" s="84"/>
    </row>
    <row r="53" spans="1:2" ht="24.75" customHeight="1">
      <c r="A53" s="85" t="s">
        <v>116</v>
      </c>
      <c r="B53" s="84">
        <v>0</v>
      </c>
    </row>
    <row r="54" spans="1:2" ht="24.75" customHeight="1">
      <c r="A54" s="82" t="s">
        <v>117</v>
      </c>
      <c r="B54" s="84">
        <f>B50+B41+B17+B4</f>
        <v>16927720.479999997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zoomScaleSheetLayoutView="100" workbookViewId="0" topLeftCell="A1">
      <selection activeCell="E18" sqref="E18"/>
    </sheetView>
  </sheetViews>
  <sheetFormatPr defaultColWidth="9.00390625" defaultRowHeight="24.75" customHeight="1"/>
  <cols>
    <col min="1" max="1" width="47.00390625" style="0" customWidth="1"/>
    <col min="2" max="2" width="17.00390625" style="0" customWidth="1"/>
    <col min="3" max="3" width="15.8515625" style="0" customWidth="1"/>
    <col min="4" max="5" width="16.28125" style="0" customWidth="1"/>
    <col min="6" max="6" width="14.421875" style="0" customWidth="1"/>
    <col min="7" max="7" width="15.57421875" style="0" customWidth="1"/>
    <col min="8" max="8" width="12.140625" style="0" customWidth="1"/>
    <col min="9" max="9" width="15.57421875" style="0" customWidth="1"/>
    <col min="10" max="11" width="14.421875" style="0" customWidth="1"/>
    <col min="12" max="12" width="17.421875" style="0" customWidth="1"/>
  </cols>
  <sheetData>
    <row r="1" spans="1:12" ht="24.75" customHeight="1">
      <c r="A1" s="70" t="s">
        <v>118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1:12" ht="24.75" customHeight="1">
      <c r="K2" s="74" t="s">
        <v>2</v>
      </c>
      <c r="L2" s="75"/>
    </row>
    <row r="3" spans="1:12" ht="24.75" customHeight="1">
      <c r="A3" s="71" t="s">
        <v>35</v>
      </c>
      <c r="B3" s="71" t="s">
        <v>119</v>
      </c>
      <c r="C3" s="72"/>
      <c r="D3" s="72"/>
      <c r="E3" s="72"/>
      <c r="F3" s="72"/>
      <c r="G3" s="72" t="s">
        <v>11</v>
      </c>
      <c r="H3" s="72" t="s">
        <v>19</v>
      </c>
      <c r="I3" s="72" t="s">
        <v>15</v>
      </c>
      <c r="J3" s="72" t="s">
        <v>120</v>
      </c>
      <c r="K3" s="72" t="s">
        <v>17</v>
      </c>
      <c r="L3" s="76" t="s">
        <v>36</v>
      </c>
    </row>
    <row r="4" spans="1:12" ht="24.75" customHeight="1">
      <c r="A4" s="71"/>
      <c r="B4" s="72" t="s">
        <v>121</v>
      </c>
      <c r="C4" s="72" t="s">
        <v>13</v>
      </c>
      <c r="D4" s="72" t="s">
        <v>122</v>
      </c>
      <c r="E4" s="73" t="s">
        <v>29</v>
      </c>
      <c r="F4" s="72" t="s">
        <v>30</v>
      </c>
      <c r="G4" s="72"/>
      <c r="H4" s="72"/>
      <c r="I4" s="72"/>
      <c r="J4" s="72"/>
      <c r="K4" s="72"/>
      <c r="L4" s="77"/>
    </row>
    <row r="5" spans="1:12" ht="24.75" customHeight="1">
      <c r="A5" s="66" t="s">
        <v>37</v>
      </c>
      <c r="B5" s="67">
        <v>40658102.03</v>
      </c>
      <c r="C5" s="67">
        <v>25000000</v>
      </c>
      <c r="D5" s="67">
        <v>14735000</v>
      </c>
      <c r="E5" s="67"/>
      <c r="F5" s="67">
        <v>5564618.45</v>
      </c>
      <c r="G5" s="67"/>
      <c r="H5" s="67"/>
      <c r="I5" s="67"/>
      <c r="J5" s="67"/>
      <c r="K5" s="67"/>
      <c r="L5" s="67">
        <v>85957720.48</v>
      </c>
    </row>
    <row r="6" spans="1:12" ht="24.75" customHeight="1">
      <c r="A6" s="68" t="s">
        <v>123</v>
      </c>
      <c r="B6" s="67">
        <v>16115166.38</v>
      </c>
      <c r="C6" s="67">
        <v>25000000</v>
      </c>
      <c r="D6" s="67">
        <v>13140000</v>
      </c>
      <c r="E6" s="67"/>
      <c r="F6" s="67">
        <v>501776.18000000005</v>
      </c>
      <c r="G6" s="67"/>
      <c r="H6" s="67"/>
      <c r="I6" s="67"/>
      <c r="J6" s="67"/>
      <c r="K6" s="67"/>
      <c r="L6" s="67">
        <v>54756942.56</v>
      </c>
    </row>
    <row r="7" spans="1:12" ht="24.75" customHeight="1">
      <c r="A7" s="68" t="s">
        <v>124</v>
      </c>
      <c r="B7" s="67">
        <v>7046767</v>
      </c>
      <c r="C7" s="67"/>
      <c r="D7" s="67"/>
      <c r="E7" s="67"/>
      <c r="F7" s="67">
        <v>30000</v>
      </c>
      <c r="G7" s="67"/>
      <c r="H7" s="67"/>
      <c r="I7" s="67"/>
      <c r="J7" s="67"/>
      <c r="K7" s="67"/>
      <c r="L7" s="67">
        <v>7076767</v>
      </c>
    </row>
    <row r="8" spans="1:12" ht="24.75" customHeight="1">
      <c r="A8" s="68" t="s">
        <v>125</v>
      </c>
      <c r="B8" s="67">
        <v>7669563.970000001</v>
      </c>
      <c r="C8" s="67"/>
      <c r="D8" s="67"/>
      <c r="E8" s="67"/>
      <c r="F8" s="67">
        <v>13259.27</v>
      </c>
      <c r="G8" s="67"/>
      <c r="H8" s="67"/>
      <c r="I8" s="67"/>
      <c r="J8" s="67"/>
      <c r="K8" s="67"/>
      <c r="L8" s="67">
        <v>7682823.24</v>
      </c>
    </row>
    <row r="9" spans="1:12" ht="24.75" customHeight="1">
      <c r="A9" s="68" t="s">
        <v>126</v>
      </c>
      <c r="B9" s="67">
        <v>3501588.28</v>
      </c>
      <c r="C9" s="67"/>
      <c r="D9" s="67"/>
      <c r="E9" s="67"/>
      <c r="F9" s="67">
        <v>5600</v>
      </c>
      <c r="G9" s="67"/>
      <c r="H9" s="67"/>
      <c r="I9" s="67"/>
      <c r="J9" s="67"/>
      <c r="K9" s="67"/>
      <c r="L9" s="67">
        <v>3507188.28</v>
      </c>
    </row>
    <row r="10" spans="1:12" ht="24.75" customHeight="1">
      <c r="A10" s="68" t="s">
        <v>127</v>
      </c>
      <c r="B10" s="67">
        <v>6325016.4</v>
      </c>
      <c r="C10" s="67"/>
      <c r="D10" s="67">
        <v>1595000</v>
      </c>
      <c r="E10" s="67"/>
      <c r="F10" s="67">
        <v>5013983</v>
      </c>
      <c r="G10" s="67"/>
      <c r="H10" s="67"/>
      <c r="I10" s="67"/>
      <c r="J10" s="67"/>
      <c r="K10" s="67"/>
      <c r="L10" s="67">
        <v>12933999.4</v>
      </c>
    </row>
  </sheetData>
  <sheetProtection/>
  <mergeCells count="10">
    <mergeCell ref="A1:L1"/>
    <mergeCell ref="K2:L2"/>
    <mergeCell ref="B3:F3"/>
    <mergeCell ref="A3:A4"/>
    <mergeCell ref="G3:G4"/>
    <mergeCell ref="H3:H4"/>
    <mergeCell ref="I3:I4"/>
    <mergeCell ref="J3:J4"/>
    <mergeCell ref="K3:K4"/>
    <mergeCell ref="L3:L4"/>
  </mergeCells>
  <printOptions/>
  <pageMargins left="0.71" right="0.71" top="0.75" bottom="0.75" header="0.31" footer="0.31"/>
  <pageSetup fitToHeight="0" fitToWidth="1" orientation="landscape" paperSize="9" scale="6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SheetLayoutView="100" workbookViewId="0" topLeftCell="A1">
      <selection activeCell="B12" sqref="B12"/>
    </sheetView>
  </sheetViews>
  <sheetFormatPr defaultColWidth="9.00390625" defaultRowHeight="24.75" customHeight="1"/>
  <cols>
    <col min="1" max="1" width="47.00390625" style="0" customWidth="1"/>
    <col min="2" max="2" width="17.00390625" style="0" customWidth="1"/>
    <col min="3" max="3" width="15.140625" style="0" customWidth="1"/>
    <col min="4" max="4" width="16.28125" style="0" customWidth="1"/>
    <col min="5" max="5" width="13.28125" style="0" customWidth="1"/>
    <col min="6" max="6" width="13.00390625" style="0" customWidth="1"/>
    <col min="7" max="7" width="13.28125" style="0" customWidth="1"/>
    <col min="8" max="8" width="12.140625" style="0" customWidth="1"/>
    <col min="9" max="9" width="15.57421875" style="0" customWidth="1"/>
  </cols>
  <sheetData>
    <row r="1" spans="1:9" ht="24.75" customHeight="1">
      <c r="A1" s="63" t="s">
        <v>128</v>
      </c>
      <c r="B1" s="63"/>
      <c r="C1" s="63"/>
      <c r="D1" s="63"/>
      <c r="E1" s="63"/>
      <c r="F1" s="63"/>
      <c r="G1" s="63"/>
      <c r="H1" s="63"/>
      <c r="I1" s="63"/>
    </row>
    <row r="2" ht="24.75" customHeight="1">
      <c r="I2" s="69" t="s">
        <v>2</v>
      </c>
    </row>
    <row r="3" spans="1:9" ht="24.75" customHeight="1">
      <c r="A3" s="64" t="s">
        <v>35</v>
      </c>
      <c r="B3" s="64" t="s">
        <v>8</v>
      </c>
      <c r="C3" s="65"/>
      <c r="D3" s="64" t="s">
        <v>16</v>
      </c>
      <c r="E3" s="65" t="s">
        <v>129</v>
      </c>
      <c r="F3" s="65" t="s">
        <v>130</v>
      </c>
      <c r="G3" s="65" t="s">
        <v>131</v>
      </c>
      <c r="H3" s="65" t="s">
        <v>132</v>
      </c>
      <c r="I3" s="65" t="s">
        <v>36</v>
      </c>
    </row>
    <row r="4" spans="1:9" ht="24.75" customHeight="1">
      <c r="A4" s="65"/>
      <c r="B4" s="64" t="s">
        <v>133</v>
      </c>
      <c r="C4" s="65" t="s">
        <v>134</v>
      </c>
      <c r="D4" s="64"/>
      <c r="E4" s="65"/>
      <c r="F4" s="65"/>
      <c r="G4" s="65"/>
      <c r="H4" s="65"/>
      <c r="I4" s="65"/>
    </row>
    <row r="5" spans="1:9" ht="24.75" customHeight="1">
      <c r="A5" s="66" t="s">
        <v>37</v>
      </c>
      <c r="B5" s="67">
        <v>14288460.480000002</v>
      </c>
      <c r="C5" s="67">
        <v>2639260</v>
      </c>
      <c r="D5" s="67">
        <v>69030000</v>
      </c>
      <c r="E5" s="67"/>
      <c r="F5" s="67"/>
      <c r="G5" s="67"/>
      <c r="H5" s="67"/>
      <c r="I5" s="67">
        <v>85957720.48</v>
      </c>
    </row>
    <row r="6" spans="1:9" ht="24.75" customHeight="1">
      <c r="A6" s="68" t="s">
        <v>123</v>
      </c>
      <c r="B6" s="67">
        <v>3178962.56</v>
      </c>
      <c r="C6" s="67">
        <v>767980</v>
      </c>
      <c r="D6" s="67">
        <v>50810000</v>
      </c>
      <c r="E6" s="67"/>
      <c r="F6" s="67"/>
      <c r="G6" s="67"/>
      <c r="H6" s="67"/>
      <c r="I6" s="67">
        <v>54756942.56</v>
      </c>
    </row>
    <row r="7" spans="1:9" ht="24.75" customHeight="1">
      <c r="A7" s="68" t="s">
        <v>124</v>
      </c>
      <c r="B7" s="67">
        <v>3326667</v>
      </c>
      <c r="C7" s="67">
        <v>540100</v>
      </c>
      <c r="D7" s="67">
        <v>3210000</v>
      </c>
      <c r="E7" s="67"/>
      <c r="F7" s="67"/>
      <c r="G7" s="67"/>
      <c r="H7" s="67"/>
      <c r="I7" s="67">
        <v>7076767</v>
      </c>
    </row>
    <row r="8" spans="1:9" ht="24.75" customHeight="1">
      <c r="A8" s="68" t="s">
        <v>125</v>
      </c>
      <c r="B8" s="67">
        <v>3781623.24</v>
      </c>
      <c r="C8" s="67">
        <v>561200</v>
      </c>
      <c r="D8" s="67">
        <v>3340000</v>
      </c>
      <c r="E8" s="67"/>
      <c r="F8" s="67"/>
      <c r="G8" s="67"/>
      <c r="H8" s="67"/>
      <c r="I8" s="67">
        <v>7682823.24</v>
      </c>
    </row>
    <row r="9" spans="1:9" ht="24.75" customHeight="1">
      <c r="A9" s="68" t="s">
        <v>126</v>
      </c>
      <c r="B9" s="67">
        <v>2289408.2800000003</v>
      </c>
      <c r="C9" s="67">
        <v>507780</v>
      </c>
      <c r="D9" s="67">
        <v>710000</v>
      </c>
      <c r="E9" s="67"/>
      <c r="F9" s="67"/>
      <c r="G9" s="67"/>
      <c r="H9" s="67"/>
      <c r="I9" s="67">
        <v>3507188.28</v>
      </c>
    </row>
    <row r="10" spans="1:9" ht="24.75" customHeight="1">
      <c r="A10" s="68" t="s">
        <v>127</v>
      </c>
      <c r="B10" s="67">
        <v>1711799.4</v>
      </c>
      <c r="C10" s="67">
        <v>262200</v>
      </c>
      <c r="D10" s="67">
        <v>10960000</v>
      </c>
      <c r="E10" s="67"/>
      <c r="F10" s="67"/>
      <c r="G10" s="67"/>
      <c r="H10" s="67"/>
      <c r="I10" s="67">
        <v>12933999.4</v>
      </c>
    </row>
  </sheetData>
  <sheetProtection/>
  <mergeCells count="9">
    <mergeCell ref="A1:I1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1" right="0.71" top="0.75" bottom="0.75" header="0.31" footer="0.31"/>
  <pageSetup fitToHeight="0" fitToWidth="1" orientation="landscape" paperSize="9" scale="8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5"/>
  <sheetViews>
    <sheetView zoomScaleSheetLayoutView="100" workbookViewId="0" topLeftCell="A1">
      <selection activeCell="A18" sqref="A18"/>
    </sheetView>
  </sheetViews>
  <sheetFormatPr defaultColWidth="9.00390625" defaultRowHeight="24.75" customHeight="1"/>
  <cols>
    <col min="1" max="1" width="45.7109375" style="41" customWidth="1"/>
    <col min="2" max="2" width="27.00390625" style="41" customWidth="1"/>
    <col min="3" max="3" width="18.7109375" style="41" customWidth="1"/>
    <col min="4" max="5" width="15.7109375" style="41" customWidth="1"/>
    <col min="6" max="9" width="15.7109375" style="41" hidden="1" customWidth="1"/>
    <col min="10" max="10" width="15.7109375" style="41" customWidth="1"/>
    <col min="11" max="15" width="23.28125" style="41" hidden="1" customWidth="1"/>
    <col min="16" max="16" width="10.140625" style="41" hidden="1" customWidth="1"/>
    <col min="17" max="20" width="9.00390625" style="41" hidden="1" customWidth="1"/>
    <col min="21" max="16384" width="9.140625" style="41" bestFit="1" customWidth="1"/>
  </cols>
  <sheetData>
    <row r="1" spans="1:16" ht="24.75" customHeight="1">
      <c r="A1" s="42" t="s">
        <v>135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60"/>
    </row>
    <row r="2" spans="1:16" ht="24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60"/>
    </row>
    <row r="3" spans="1:16" ht="24.75" customHeight="1">
      <c r="A3" s="54"/>
      <c r="B3" s="55" t="s">
        <v>136</v>
      </c>
      <c r="D3" s="56"/>
      <c r="O3" s="56" t="s">
        <v>2</v>
      </c>
      <c r="P3" s="60"/>
    </row>
    <row r="4" spans="1:16" ht="24.75" customHeight="1">
      <c r="A4" s="45" t="s">
        <v>137</v>
      </c>
      <c r="B4" s="45" t="s">
        <v>138</v>
      </c>
      <c r="C4" s="45" t="s">
        <v>139</v>
      </c>
      <c r="D4" s="45" t="s">
        <v>121</v>
      </c>
      <c r="E4" s="45" t="s">
        <v>122</v>
      </c>
      <c r="F4" s="45" t="s">
        <v>11</v>
      </c>
      <c r="G4" s="45" t="s">
        <v>13</v>
      </c>
      <c r="H4" s="45" t="s">
        <v>15</v>
      </c>
      <c r="I4" s="45" t="s">
        <v>17</v>
      </c>
      <c r="J4" s="45" t="s">
        <v>30</v>
      </c>
      <c r="K4" s="45" t="s">
        <v>19</v>
      </c>
      <c r="L4" s="45" t="s">
        <v>29</v>
      </c>
      <c r="M4" s="45" t="s">
        <v>140</v>
      </c>
      <c r="N4" s="45" t="s">
        <v>120</v>
      </c>
      <c r="O4" s="45" t="s">
        <v>141</v>
      </c>
      <c r="P4" s="61"/>
    </row>
    <row r="5" spans="1:17" ht="24.75" customHeight="1">
      <c r="A5" s="46" t="s">
        <v>142</v>
      </c>
      <c r="B5" s="47" t="s">
        <v>136</v>
      </c>
      <c r="C5" s="51">
        <v>85957720.48</v>
      </c>
      <c r="D5" s="51">
        <v>40658102.03</v>
      </c>
      <c r="E5" s="51">
        <v>14735000</v>
      </c>
      <c r="F5" s="51" t="s">
        <v>136</v>
      </c>
      <c r="G5" s="51">
        <v>25000000</v>
      </c>
      <c r="H5" s="51" t="s">
        <v>136</v>
      </c>
      <c r="I5" s="51" t="s">
        <v>136</v>
      </c>
      <c r="J5" s="51">
        <v>5564618.45</v>
      </c>
      <c r="K5" s="51" t="s">
        <v>136</v>
      </c>
      <c r="L5" s="51" t="s">
        <v>136</v>
      </c>
      <c r="M5" s="51" t="s">
        <v>136</v>
      </c>
      <c r="N5" s="51" t="s">
        <v>136</v>
      </c>
      <c r="O5" s="51" t="s">
        <v>136</v>
      </c>
      <c r="P5" s="62">
        <v>1900</v>
      </c>
      <c r="Q5" s="41" t="str">
        <f>P5&amp;A5</f>
        <v>1900温岭市文广新局</v>
      </c>
    </row>
    <row r="6" spans="1:16" ht="24.75" customHeight="1">
      <c r="A6" s="57" t="s">
        <v>143</v>
      </c>
      <c r="B6" s="47" t="s">
        <v>136</v>
      </c>
      <c r="C6" s="51">
        <v>54756942.56</v>
      </c>
      <c r="D6" s="51">
        <v>16115166.38</v>
      </c>
      <c r="E6" s="51">
        <v>13140000</v>
      </c>
      <c r="F6" s="51" t="s">
        <v>136</v>
      </c>
      <c r="G6" s="51">
        <v>25000000</v>
      </c>
      <c r="H6" s="51" t="s">
        <v>136</v>
      </c>
      <c r="I6" s="51" t="s">
        <v>136</v>
      </c>
      <c r="J6" s="51">
        <v>501776.18000000005</v>
      </c>
      <c r="K6" s="51" t="s">
        <v>136</v>
      </c>
      <c r="L6" s="51" t="s">
        <v>136</v>
      </c>
      <c r="M6" s="51" t="s">
        <v>136</v>
      </c>
      <c r="N6" s="51" t="s">
        <v>136</v>
      </c>
      <c r="O6" s="51" t="s">
        <v>136</v>
      </c>
      <c r="P6" s="62">
        <v>190100</v>
      </c>
    </row>
    <row r="7" spans="1:16" ht="24.75" customHeight="1">
      <c r="A7" s="46" t="s">
        <v>144</v>
      </c>
      <c r="B7" s="47" t="s">
        <v>136</v>
      </c>
      <c r="C7" s="51">
        <v>3946942.56</v>
      </c>
      <c r="D7" s="51">
        <v>3946942.56</v>
      </c>
      <c r="E7" s="51" t="s">
        <v>136</v>
      </c>
      <c r="F7" s="51" t="s">
        <v>136</v>
      </c>
      <c r="G7" s="51" t="s">
        <v>136</v>
      </c>
      <c r="H7" s="51" t="s">
        <v>136</v>
      </c>
      <c r="I7" s="51" t="s">
        <v>136</v>
      </c>
      <c r="J7" s="51" t="s">
        <v>136</v>
      </c>
      <c r="K7" s="51" t="s">
        <v>136</v>
      </c>
      <c r="L7" s="51" t="s">
        <v>136</v>
      </c>
      <c r="M7" s="51" t="s">
        <v>136</v>
      </c>
      <c r="N7" s="51" t="s">
        <v>136</v>
      </c>
      <c r="O7" s="51" t="s">
        <v>136</v>
      </c>
      <c r="P7" s="60"/>
    </row>
    <row r="8" spans="1:16" ht="24.75" customHeight="1">
      <c r="A8" s="46" t="s">
        <v>145</v>
      </c>
      <c r="B8" s="47" t="s">
        <v>136</v>
      </c>
      <c r="C8" s="51">
        <v>2864567.56</v>
      </c>
      <c r="D8" s="51">
        <v>2864567.56</v>
      </c>
      <c r="E8" s="51" t="s">
        <v>136</v>
      </c>
      <c r="F8" s="51" t="s">
        <v>136</v>
      </c>
      <c r="G8" s="51" t="s">
        <v>136</v>
      </c>
      <c r="H8" s="51" t="s">
        <v>136</v>
      </c>
      <c r="I8" s="51" t="s">
        <v>136</v>
      </c>
      <c r="J8" s="51" t="s">
        <v>136</v>
      </c>
      <c r="K8" s="51" t="s">
        <v>136</v>
      </c>
      <c r="L8" s="51" t="s">
        <v>136</v>
      </c>
      <c r="M8" s="51" t="s">
        <v>136</v>
      </c>
      <c r="N8" s="51" t="s">
        <v>136</v>
      </c>
      <c r="O8" s="51" t="s">
        <v>136</v>
      </c>
      <c r="P8" s="60"/>
    </row>
    <row r="9" spans="1:16" ht="24.75" customHeight="1">
      <c r="A9" s="58" t="s">
        <v>146</v>
      </c>
      <c r="B9" s="59" t="s">
        <v>147</v>
      </c>
      <c r="C9" s="51">
        <v>297335.4</v>
      </c>
      <c r="D9" s="51">
        <v>297335.4</v>
      </c>
      <c r="E9" s="51" t="s">
        <v>136</v>
      </c>
      <c r="F9" s="51" t="s">
        <v>136</v>
      </c>
      <c r="G9" s="51" t="s">
        <v>136</v>
      </c>
      <c r="H9" s="51" t="s">
        <v>136</v>
      </c>
      <c r="I9" s="51" t="s">
        <v>136</v>
      </c>
      <c r="J9" s="51" t="s">
        <v>136</v>
      </c>
      <c r="K9" s="51" t="s">
        <v>136</v>
      </c>
      <c r="L9" s="51" t="s">
        <v>136</v>
      </c>
      <c r="M9" s="51" t="s">
        <v>136</v>
      </c>
      <c r="N9" s="51" t="s">
        <v>136</v>
      </c>
      <c r="O9" s="51" t="s">
        <v>136</v>
      </c>
      <c r="P9" s="60"/>
    </row>
    <row r="10" spans="1:16" ht="24.75" customHeight="1">
      <c r="A10" s="58" t="str">
        <f>A9</f>
        <v>    行政（参公）在职人员工资</v>
      </c>
      <c r="B10" s="59" t="s">
        <v>148</v>
      </c>
      <c r="C10" s="51">
        <v>118934.16</v>
      </c>
      <c r="D10" s="51">
        <v>118934.16</v>
      </c>
      <c r="E10" s="51" t="s">
        <v>136</v>
      </c>
      <c r="F10" s="51" t="s">
        <v>136</v>
      </c>
      <c r="G10" s="51" t="s">
        <v>136</v>
      </c>
      <c r="H10" s="51" t="s">
        <v>136</v>
      </c>
      <c r="I10" s="51" t="s">
        <v>136</v>
      </c>
      <c r="J10" s="51" t="s">
        <v>136</v>
      </c>
      <c r="K10" s="51" t="s">
        <v>136</v>
      </c>
      <c r="L10" s="51" t="s">
        <v>136</v>
      </c>
      <c r="M10" s="51" t="s">
        <v>136</v>
      </c>
      <c r="N10" s="51" t="s">
        <v>136</v>
      </c>
      <c r="O10" s="51" t="s">
        <v>136</v>
      </c>
      <c r="P10" s="60"/>
    </row>
    <row r="11" spans="1:16" ht="24.75" customHeight="1">
      <c r="A11" s="58" t="str">
        <f>A10</f>
        <v>    行政（参公）在职人员工资</v>
      </c>
      <c r="B11" s="59" t="s">
        <v>149</v>
      </c>
      <c r="C11" s="51">
        <v>2448298</v>
      </c>
      <c r="D11" s="51">
        <v>2448298</v>
      </c>
      <c r="E11" s="51" t="s">
        <v>136</v>
      </c>
      <c r="F11" s="51" t="s">
        <v>136</v>
      </c>
      <c r="G11" s="51" t="s">
        <v>136</v>
      </c>
      <c r="H11" s="51" t="s">
        <v>136</v>
      </c>
      <c r="I11" s="51" t="s">
        <v>136</v>
      </c>
      <c r="J11" s="51" t="s">
        <v>136</v>
      </c>
      <c r="K11" s="51" t="s">
        <v>136</v>
      </c>
      <c r="L11" s="51" t="s">
        <v>136</v>
      </c>
      <c r="M11" s="51" t="s">
        <v>136</v>
      </c>
      <c r="N11" s="51" t="s">
        <v>136</v>
      </c>
      <c r="O11" s="51" t="s">
        <v>136</v>
      </c>
      <c r="P11" s="60"/>
    </row>
    <row r="12" spans="1:16" ht="24.75" customHeight="1">
      <c r="A12" s="46" t="s">
        <v>150</v>
      </c>
      <c r="B12" s="47" t="s">
        <v>136</v>
      </c>
      <c r="C12" s="51">
        <v>767980</v>
      </c>
      <c r="D12" s="51">
        <v>767980</v>
      </c>
      <c r="E12" s="51" t="s">
        <v>136</v>
      </c>
      <c r="F12" s="51" t="s">
        <v>136</v>
      </c>
      <c r="G12" s="51" t="s">
        <v>136</v>
      </c>
      <c r="H12" s="51" t="s">
        <v>136</v>
      </c>
      <c r="I12" s="51" t="s">
        <v>136</v>
      </c>
      <c r="J12" s="51" t="s">
        <v>136</v>
      </c>
      <c r="K12" s="51" t="s">
        <v>136</v>
      </c>
      <c r="L12" s="51" t="s">
        <v>136</v>
      </c>
      <c r="M12" s="51" t="s">
        <v>136</v>
      </c>
      <c r="N12" s="51" t="s">
        <v>136</v>
      </c>
      <c r="O12" s="51" t="s">
        <v>136</v>
      </c>
      <c r="P12" s="60"/>
    </row>
    <row r="13" spans="1:16" ht="24.75" customHeight="1">
      <c r="A13" s="46" t="s">
        <v>151</v>
      </c>
      <c r="B13" s="59" t="s">
        <v>149</v>
      </c>
      <c r="C13" s="51">
        <v>10680</v>
      </c>
      <c r="D13" s="51">
        <v>10680</v>
      </c>
      <c r="E13" s="51" t="s">
        <v>136</v>
      </c>
      <c r="F13" s="51" t="s">
        <v>136</v>
      </c>
      <c r="G13" s="51" t="s">
        <v>136</v>
      </c>
      <c r="H13" s="51" t="s">
        <v>136</v>
      </c>
      <c r="I13" s="51" t="s">
        <v>136</v>
      </c>
      <c r="J13" s="51" t="s">
        <v>136</v>
      </c>
      <c r="K13" s="51" t="s">
        <v>136</v>
      </c>
      <c r="L13" s="51" t="s">
        <v>136</v>
      </c>
      <c r="M13" s="51" t="s">
        <v>136</v>
      </c>
      <c r="N13" s="51" t="s">
        <v>136</v>
      </c>
      <c r="O13" s="51" t="s">
        <v>136</v>
      </c>
      <c r="P13" s="60"/>
    </row>
    <row r="14" spans="1:16" ht="24.75" customHeight="1">
      <c r="A14" s="46" t="s">
        <v>152</v>
      </c>
      <c r="B14" s="59" t="s">
        <v>149</v>
      </c>
      <c r="C14" s="51">
        <v>106800</v>
      </c>
      <c r="D14" s="51">
        <v>106800</v>
      </c>
      <c r="E14" s="51" t="s">
        <v>136</v>
      </c>
      <c r="F14" s="51" t="s">
        <v>136</v>
      </c>
      <c r="G14" s="51" t="s">
        <v>136</v>
      </c>
      <c r="H14" s="51" t="s">
        <v>136</v>
      </c>
      <c r="I14" s="51" t="s">
        <v>136</v>
      </c>
      <c r="J14" s="51" t="s">
        <v>136</v>
      </c>
      <c r="K14" s="51" t="s">
        <v>136</v>
      </c>
      <c r="L14" s="51" t="s">
        <v>136</v>
      </c>
      <c r="M14" s="51" t="s">
        <v>136</v>
      </c>
      <c r="N14" s="51" t="s">
        <v>136</v>
      </c>
      <c r="O14" s="51" t="s">
        <v>136</v>
      </c>
      <c r="P14" s="60"/>
    </row>
    <row r="15" spans="1:16" ht="24.75" customHeight="1">
      <c r="A15" s="46" t="s">
        <v>153</v>
      </c>
      <c r="B15" s="59" t="s">
        <v>149</v>
      </c>
      <c r="C15" s="51">
        <v>168000</v>
      </c>
      <c r="D15" s="51">
        <v>168000</v>
      </c>
      <c r="E15" s="51" t="s">
        <v>136</v>
      </c>
      <c r="F15" s="51" t="s">
        <v>136</v>
      </c>
      <c r="G15" s="51" t="s">
        <v>136</v>
      </c>
      <c r="H15" s="51" t="s">
        <v>136</v>
      </c>
      <c r="I15" s="51" t="s">
        <v>136</v>
      </c>
      <c r="J15" s="51" t="s">
        <v>136</v>
      </c>
      <c r="K15" s="51" t="s">
        <v>136</v>
      </c>
      <c r="L15" s="51" t="s">
        <v>136</v>
      </c>
      <c r="M15" s="51" t="s">
        <v>136</v>
      </c>
      <c r="N15" s="51" t="s">
        <v>136</v>
      </c>
      <c r="O15" s="51" t="s">
        <v>136</v>
      </c>
      <c r="P15" s="60"/>
    </row>
    <row r="16" spans="1:16" ht="24.75" customHeight="1">
      <c r="A16" s="46" t="s">
        <v>154</v>
      </c>
      <c r="B16" s="59" t="s">
        <v>155</v>
      </c>
      <c r="C16" s="51">
        <v>91500</v>
      </c>
      <c r="D16" s="51">
        <v>91500</v>
      </c>
      <c r="E16" s="51" t="s">
        <v>136</v>
      </c>
      <c r="F16" s="51" t="s">
        <v>136</v>
      </c>
      <c r="G16" s="51" t="s">
        <v>136</v>
      </c>
      <c r="H16" s="51" t="s">
        <v>136</v>
      </c>
      <c r="I16" s="51" t="s">
        <v>136</v>
      </c>
      <c r="J16" s="51" t="s">
        <v>136</v>
      </c>
      <c r="K16" s="51" t="s">
        <v>136</v>
      </c>
      <c r="L16" s="51" t="s">
        <v>136</v>
      </c>
      <c r="M16" s="51" t="s">
        <v>136</v>
      </c>
      <c r="N16" s="51" t="s">
        <v>136</v>
      </c>
      <c r="O16" s="51" t="s">
        <v>136</v>
      </c>
      <c r="P16" s="60"/>
    </row>
    <row r="17" spans="1:16" ht="24.75" customHeight="1">
      <c r="A17" s="46" t="s">
        <v>156</v>
      </c>
      <c r="B17" s="59" t="s">
        <v>149</v>
      </c>
      <c r="C17" s="51">
        <v>158600</v>
      </c>
      <c r="D17" s="51">
        <v>158600</v>
      </c>
      <c r="E17" s="51" t="s">
        <v>136</v>
      </c>
      <c r="F17" s="51" t="s">
        <v>136</v>
      </c>
      <c r="G17" s="51" t="s">
        <v>136</v>
      </c>
      <c r="H17" s="51" t="s">
        <v>136</v>
      </c>
      <c r="I17" s="51" t="s">
        <v>136</v>
      </c>
      <c r="J17" s="51" t="s">
        <v>136</v>
      </c>
      <c r="K17" s="51" t="s">
        <v>136</v>
      </c>
      <c r="L17" s="51" t="s">
        <v>136</v>
      </c>
      <c r="M17" s="51" t="s">
        <v>136</v>
      </c>
      <c r="N17" s="51" t="s">
        <v>136</v>
      </c>
      <c r="O17" s="51" t="s">
        <v>136</v>
      </c>
      <c r="P17" s="60"/>
    </row>
    <row r="18" spans="1:16" ht="24.75" customHeight="1">
      <c r="A18" s="46" t="s">
        <v>157</v>
      </c>
      <c r="B18" s="59" t="s">
        <v>149</v>
      </c>
      <c r="C18" s="51">
        <v>140000</v>
      </c>
      <c r="D18" s="51">
        <v>140000</v>
      </c>
      <c r="E18" s="51" t="s">
        <v>136</v>
      </c>
      <c r="F18" s="51" t="s">
        <v>136</v>
      </c>
      <c r="G18" s="51" t="s">
        <v>136</v>
      </c>
      <c r="H18" s="51" t="s">
        <v>136</v>
      </c>
      <c r="I18" s="51" t="s">
        <v>136</v>
      </c>
      <c r="J18" s="51" t="s">
        <v>136</v>
      </c>
      <c r="K18" s="51" t="s">
        <v>136</v>
      </c>
      <c r="L18" s="51" t="s">
        <v>136</v>
      </c>
      <c r="M18" s="51" t="s">
        <v>136</v>
      </c>
      <c r="N18" s="51" t="s">
        <v>136</v>
      </c>
      <c r="O18" s="51" t="s">
        <v>136</v>
      </c>
      <c r="P18" s="60"/>
    </row>
    <row r="19" spans="1:16" ht="24.75" customHeight="1">
      <c r="A19" s="46" t="s">
        <v>158</v>
      </c>
      <c r="B19" s="59" t="s">
        <v>149</v>
      </c>
      <c r="C19" s="51">
        <v>92400</v>
      </c>
      <c r="D19" s="51">
        <v>92400</v>
      </c>
      <c r="E19" s="51" t="s">
        <v>136</v>
      </c>
      <c r="F19" s="51" t="s">
        <v>136</v>
      </c>
      <c r="G19" s="51" t="s">
        <v>136</v>
      </c>
      <c r="H19" s="51" t="s">
        <v>136</v>
      </c>
      <c r="I19" s="51" t="s">
        <v>136</v>
      </c>
      <c r="J19" s="51" t="s">
        <v>136</v>
      </c>
      <c r="K19" s="51" t="s">
        <v>136</v>
      </c>
      <c r="L19" s="51" t="s">
        <v>136</v>
      </c>
      <c r="M19" s="51" t="s">
        <v>136</v>
      </c>
      <c r="N19" s="51" t="s">
        <v>136</v>
      </c>
      <c r="O19" s="51" t="s">
        <v>136</v>
      </c>
      <c r="P19" s="60"/>
    </row>
    <row r="20" spans="1:16" ht="24.75" customHeight="1">
      <c r="A20" s="46" t="s">
        <v>159</v>
      </c>
      <c r="B20" s="47" t="s">
        <v>136</v>
      </c>
      <c r="C20" s="51">
        <v>314395</v>
      </c>
      <c r="D20" s="51">
        <v>314395</v>
      </c>
      <c r="E20" s="51" t="s">
        <v>136</v>
      </c>
      <c r="F20" s="51" t="s">
        <v>136</v>
      </c>
      <c r="G20" s="51" t="s">
        <v>136</v>
      </c>
      <c r="H20" s="51" t="s">
        <v>136</v>
      </c>
      <c r="I20" s="51" t="s">
        <v>136</v>
      </c>
      <c r="J20" s="51" t="s">
        <v>136</v>
      </c>
      <c r="K20" s="51" t="s">
        <v>136</v>
      </c>
      <c r="L20" s="51" t="s">
        <v>136</v>
      </c>
      <c r="M20" s="51" t="s">
        <v>136</v>
      </c>
      <c r="N20" s="51" t="s">
        <v>136</v>
      </c>
      <c r="O20" s="51" t="s">
        <v>136</v>
      </c>
      <c r="P20" s="60"/>
    </row>
    <row r="21" spans="1:16" ht="24.75" customHeight="1">
      <c r="A21" s="58" t="s">
        <v>160</v>
      </c>
      <c r="B21" s="59" t="s">
        <v>149</v>
      </c>
      <c r="C21" s="51">
        <v>60120</v>
      </c>
      <c r="D21" s="51">
        <v>60120</v>
      </c>
      <c r="E21" s="51" t="s">
        <v>136</v>
      </c>
      <c r="F21" s="51" t="s">
        <v>136</v>
      </c>
      <c r="G21" s="51" t="s">
        <v>136</v>
      </c>
      <c r="H21" s="51" t="s">
        <v>136</v>
      </c>
      <c r="I21" s="51" t="s">
        <v>136</v>
      </c>
      <c r="J21" s="51" t="s">
        <v>136</v>
      </c>
      <c r="K21" s="51" t="s">
        <v>136</v>
      </c>
      <c r="L21" s="51" t="s">
        <v>136</v>
      </c>
      <c r="M21" s="51" t="s">
        <v>136</v>
      </c>
      <c r="N21" s="51" t="s">
        <v>136</v>
      </c>
      <c r="O21" s="51" t="s">
        <v>136</v>
      </c>
      <c r="P21" s="60"/>
    </row>
    <row r="22" spans="1:16" ht="24.75" customHeight="1">
      <c r="A22" s="58" t="str">
        <f>A21</f>
        <v>    精简遗属人员个人家庭</v>
      </c>
      <c r="B22" s="59" t="s">
        <v>155</v>
      </c>
      <c r="C22" s="51">
        <v>56220</v>
      </c>
      <c r="D22" s="51">
        <v>56220</v>
      </c>
      <c r="E22" s="51" t="s">
        <v>136</v>
      </c>
      <c r="F22" s="51" t="s">
        <v>136</v>
      </c>
      <c r="G22" s="51" t="s">
        <v>136</v>
      </c>
      <c r="H22" s="51" t="s">
        <v>136</v>
      </c>
      <c r="I22" s="51" t="s">
        <v>136</v>
      </c>
      <c r="J22" s="51" t="s">
        <v>136</v>
      </c>
      <c r="K22" s="51" t="s">
        <v>136</v>
      </c>
      <c r="L22" s="51" t="s">
        <v>136</v>
      </c>
      <c r="M22" s="51" t="s">
        <v>136</v>
      </c>
      <c r="N22" s="51" t="s">
        <v>136</v>
      </c>
      <c r="O22" s="51" t="s">
        <v>136</v>
      </c>
      <c r="P22" s="60"/>
    </row>
    <row r="23" spans="1:16" ht="24.75" customHeight="1">
      <c r="A23" s="46" t="s">
        <v>161</v>
      </c>
      <c r="B23" s="59" t="s">
        <v>155</v>
      </c>
      <c r="C23" s="51">
        <v>68025</v>
      </c>
      <c r="D23" s="51">
        <v>68025</v>
      </c>
      <c r="E23" s="51" t="s">
        <v>136</v>
      </c>
      <c r="F23" s="51" t="s">
        <v>136</v>
      </c>
      <c r="G23" s="51" t="s">
        <v>136</v>
      </c>
      <c r="H23" s="51" t="s">
        <v>136</v>
      </c>
      <c r="I23" s="51" t="s">
        <v>136</v>
      </c>
      <c r="J23" s="51" t="s">
        <v>136</v>
      </c>
      <c r="K23" s="51" t="s">
        <v>136</v>
      </c>
      <c r="L23" s="51" t="s">
        <v>136</v>
      </c>
      <c r="M23" s="51" t="s">
        <v>136</v>
      </c>
      <c r="N23" s="51" t="s">
        <v>136</v>
      </c>
      <c r="O23" s="51" t="s">
        <v>136</v>
      </c>
      <c r="P23" s="60"/>
    </row>
    <row r="24" spans="1:16" ht="24.75" customHeight="1">
      <c r="A24" s="46" t="s">
        <v>162</v>
      </c>
      <c r="B24" s="59" t="s">
        <v>149</v>
      </c>
      <c r="C24" s="51">
        <v>130030</v>
      </c>
      <c r="D24" s="51">
        <v>130030</v>
      </c>
      <c r="E24" s="51" t="s">
        <v>136</v>
      </c>
      <c r="F24" s="51" t="s">
        <v>136</v>
      </c>
      <c r="G24" s="51" t="s">
        <v>136</v>
      </c>
      <c r="H24" s="51" t="s">
        <v>136</v>
      </c>
      <c r="I24" s="51" t="s">
        <v>136</v>
      </c>
      <c r="J24" s="51" t="s">
        <v>136</v>
      </c>
      <c r="K24" s="51" t="s">
        <v>136</v>
      </c>
      <c r="L24" s="51" t="s">
        <v>136</v>
      </c>
      <c r="M24" s="51" t="s">
        <v>136</v>
      </c>
      <c r="N24" s="51" t="s">
        <v>136</v>
      </c>
      <c r="O24" s="51" t="s">
        <v>136</v>
      </c>
      <c r="P24" s="60"/>
    </row>
    <row r="25" spans="1:16" ht="24.75" customHeight="1">
      <c r="A25" s="46" t="s">
        <v>163</v>
      </c>
      <c r="B25" s="47" t="s">
        <v>136</v>
      </c>
      <c r="C25" s="51">
        <v>50810000</v>
      </c>
      <c r="D25" s="51">
        <v>12168223.82</v>
      </c>
      <c r="E25" s="51">
        <v>13140000</v>
      </c>
      <c r="F25" s="51" t="s">
        <v>136</v>
      </c>
      <c r="G25" s="51">
        <v>25000000</v>
      </c>
      <c r="H25" s="51" t="s">
        <v>136</v>
      </c>
      <c r="I25" s="51" t="s">
        <v>136</v>
      </c>
      <c r="J25" s="51">
        <v>501776.18000000005</v>
      </c>
      <c r="K25" s="51" t="s">
        <v>136</v>
      </c>
      <c r="L25" s="51" t="s">
        <v>136</v>
      </c>
      <c r="M25" s="51" t="s">
        <v>136</v>
      </c>
      <c r="N25" s="51" t="s">
        <v>136</v>
      </c>
      <c r="O25" s="51" t="s">
        <v>136</v>
      </c>
      <c r="P25" s="60"/>
    </row>
    <row r="26" spans="1:16" ht="24.75" customHeight="1">
      <c r="A26" s="46" t="s">
        <v>164</v>
      </c>
      <c r="B26" s="47" t="s">
        <v>136</v>
      </c>
      <c r="C26" s="51">
        <v>4709000</v>
      </c>
      <c r="D26" s="51">
        <v>4708419.41</v>
      </c>
      <c r="E26" s="51" t="s">
        <v>136</v>
      </c>
      <c r="F26" s="51" t="s">
        <v>136</v>
      </c>
      <c r="G26" s="51" t="s">
        <v>136</v>
      </c>
      <c r="H26" s="51" t="s">
        <v>136</v>
      </c>
      <c r="I26" s="51" t="s">
        <v>136</v>
      </c>
      <c r="J26" s="51">
        <v>580.59</v>
      </c>
      <c r="K26" s="51" t="s">
        <v>136</v>
      </c>
      <c r="L26" s="51" t="s">
        <v>136</v>
      </c>
      <c r="M26" s="51" t="s">
        <v>136</v>
      </c>
      <c r="N26" s="51" t="s">
        <v>136</v>
      </c>
      <c r="O26" s="51" t="s">
        <v>136</v>
      </c>
      <c r="P26" s="60"/>
    </row>
    <row r="27" spans="1:16" ht="24.75" customHeight="1">
      <c r="A27" s="46" t="s">
        <v>165</v>
      </c>
      <c r="B27" s="59" t="s">
        <v>166</v>
      </c>
      <c r="C27" s="51">
        <v>100000</v>
      </c>
      <c r="D27" s="51">
        <v>100000</v>
      </c>
      <c r="E27" s="51" t="s">
        <v>136</v>
      </c>
      <c r="F27" s="51" t="s">
        <v>136</v>
      </c>
      <c r="G27" s="51" t="s">
        <v>136</v>
      </c>
      <c r="H27" s="51" t="s">
        <v>136</v>
      </c>
      <c r="I27" s="51" t="s">
        <v>136</v>
      </c>
      <c r="J27" s="51" t="s">
        <v>136</v>
      </c>
      <c r="K27" s="51" t="s">
        <v>136</v>
      </c>
      <c r="L27" s="51" t="s">
        <v>136</v>
      </c>
      <c r="M27" s="51" t="s">
        <v>136</v>
      </c>
      <c r="N27" s="51" t="s">
        <v>136</v>
      </c>
      <c r="O27" s="51" t="s">
        <v>136</v>
      </c>
      <c r="P27" s="60"/>
    </row>
    <row r="28" spans="1:16" ht="24.75" customHeight="1">
      <c r="A28" s="46" t="s">
        <v>167</v>
      </c>
      <c r="B28" s="59" t="s">
        <v>166</v>
      </c>
      <c r="C28" s="51">
        <v>100000</v>
      </c>
      <c r="D28" s="51">
        <v>100000</v>
      </c>
      <c r="E28" s="51" t="s">
        <v>136</v>
      </c>
      <c r="F28" s="51" t="s">
        <v>136</v>
      </c>
      <c r="G28" s="51" t="s">
        <v>136</v>
      </c>
      <c r="H28" s="51" t="s">
        <v>136</v>
      </c>
      <c r="I28" s="51" t="s">
        <v>136</v>
      </c>
      <c r="J28" s="51" t="s">
        <v>136</v>
      </c>
      <c r="K28" s="51" t="s">
        <v>136</v>
      </c>
      <c r="L28" s="51" t="s">
        <v>136</v>
      </c>
      <c r="M28" s="51" t="s">
        <v>136</v>
      </c>
      <c r="N28" s="51" t="s">
        <v>136</v>
      </c>
      <c r="O28" s="51" t="s">
        <v>136</v>
      </c>
      <c r="P28" s="60"/>
    </row>
    <row r="29" spans="1:16" ht="24.75" customHeight="1">
      <c r="A29" s="46" t="s">
        <v>168</v>
      </c>
      <c r="B29" s="59" t="s">
        <v>166</v>
      </c>
      <c r="C29" s="51">
        <v>156000</v>
      </c>
      <c r="D29" s="51">
        <v>156000</v>
      </c>
      <c r="E29" s="51" t="s">
        <v>136</v>
      </c>
      <c r="F29" s="51" t="s">
        <v>136</v>
      </c>
      <c r="G29" s="51" t="s">
        <v>136</v>
      </c>
      <c r="H29" s="51" t="s">
        <v>136</v>
      </c>
      <c r="I29" s="51" t="s">
        <v>136</v>
      </c>
      <c r="J29" s="51" t="s">
        <v>136</v>
      </c>
      <c r="K29" s="51" t="s">
        <v>136</v>
      </c>
      <c r="L29" s="51" t="s">
        <v>136</v>
      </c>
      <c r="M29" s="51" t="s">
        <v>136</v>
      </c>
      <c r="N29" s="51" t="s">
        <v>136</v>
      </c>
      <c r="O29" s="51" t="s">
        <v>136</v>
      </c>
      <c r="P29" s="60"/>
    </row>
    <row r="30" spans="1:16" ht="24.75" customHeight="1">
      <c r="A30" s="46" t="s">
        <v>169</v>
      </c>
      <c r="B30" s="59" t="s">
        <v>166</v>
      </c>
      <c r="C30" s="51">
        <v>60000</v>
      </c>
      <c r="D30" s="51">
        <v>60000</v>
      </c>
      <c r="E30" s="51" t="s">
        <v>136</v>
      </c>
      <c r="F30" s="51" t="s">
        <v>136</v>
      </c>
      <c r="G30" s="51" t="s">
        <v>136</v>
      </c>
      <c r="H30" s="51" t="s">
        <v>136</v>
      </c>
      <c r="I30" s="51" t="s">
        <v>136</v>
      </c>
      <c r="J30" s="51" t="s">
        <v>136</v>
      </c>
      <c r="K30" s="51" t="s">
        <v>136</v>
      </c>
      <c r="L30" s="51" t="s">
        <v>136</v>
      </c>
      <c r="M30" s="51" t="s">
        <v>136</v>
      </c>
      <c r="N30" s="51" t="s">
        <v>136</v>
      </c>
      <c r="O30" s="51" t="s">
        <v>136</v>
      </c>
      <c r="P30" s="60"/>
    </row>
    <row r="31" spans="1:16" ht="24.75" customHeight="1">
      <c r="A31" s="46" t="s">
        <v>170</v>
      </c>
      <c r="B31" s="59" t="s">
        <v>166</v>
      </c>
      <c r="C31" s="51">
        <v>60000</v>
      </c>
      <c r="D31" s="51">
        <v>60000</v>
      </c>
      <c r="E31" s="51" t="s">
        <v>136</v>
      </c>
      <c r="F31" s="51" t="s">
        <v>136</v>
      </c>
      <c r="G31" s="51" t="s">
        <v>136</v>
      </c>
      <c r="H31" s="51" t="s">
        <v>136</v>
      </c>
      <c r="I31" s="51" t="s">
        <v>136</v>
      </c>
      <c r="J31" s="51" t="s">
        <v>136</v>
      </c>
      <c r="K31" s="51" t="s">
        <v>136</v>
      </c>
      <c r="L31" s="51" t="s">
        <v>136</v>
      </c>
      <c r="M31" s="51" t="s">
        <v>136</v>
      </c>
      <c r="N31" s="51" t="s">
        <v>136</v>
      </c>
      <c r="O31" s="51" t="s">
        <v>136</v>
      </c>
      <c r="P31" s="60"/>
    </row>
    <row r="32" spans="1:16" ht="24.75" customHeight="1">
      <c r="A32" s="46" t="s">
        <v>171</v>
      </c>
      <c r="B32" s="59" t="s">
        <v>166</v>
      </c>
      <c r="C32" s="51">
        <v>118000</v>
      </c>
      <c r="D32" s="51">
        <v>118000</v>
      </c>
      <c r="E32" s="51" t="s">
        <v>136</v>
      </c>
      <c r="F32" s="51" t="s">
        <v>136</v>
      </c>
      <c r="G32" s="51" t="s">
        <v>136</v>
      </c>
      <c r="H32" s="51" t="s">
        <v>136</v>
      </c>
      <c r="I32" s="51" t="s">
        <v>136</v>
      </c>
      <c r="J32" s="51" t="s">
        <v>136</v>
      </c>
      <c r="K32" s="51" t="s">
        <v>136</v>
      </c>
      <c r="L32" s="51" t="s">
        <v>136</v>
      </c>
      <c r="M32" s="51" t="s">
        <v>136</v>
      </c>
      <c r="N32" s="51" t="s">
        <v>136</v>
      </c>
      <c r="O32" s="51" t="s">
        <v>136</v>
      </c>
      <c r="P32" s="60"/>
    </row>
    <row r="33" spans="1:16" ht="24.75" customHeight="1">
      <c r="A33" s="46" t="s">
        <v>172</v>
      </c>
      <c r="B33" s="59" t="s">
        <v>173</v>
      </c>
      <c r="C33" s="51">
        <v>100000</v>
      </c>
      <c r="D33" s="51">
        <v>100000</v>
      </c>
      <c r="E33" s="51" t="s">
        <v>136</v>
      </c>
      <c r="F33" s="51" t="s">
        <v>136</v>
      </c>
      <c r="G33" s="51" t="s">
        <v>136</v>
      </c>
      <c r="H33" s="51" t="s">
        <v>136</v>
      </c>
      <c r="I33" s="51" t="s">
        <v>136</v>
      </c>
      <c r="J33" s="51" t="s">
        <v>136</v>
      </c>
      <c r="K33" s="51" t="s">
        <v>136</v>
      </c>
      <c r="L33" s="51" t="s">
        <v>136</v>
      </c>
      <c r="M33" s="51" t="s">
        <v>136</v>
      </c>
      <c r="N33" s="51" t="s">
        <v>136</v>
      </c>
      <c r="O33" s="51" t="s">
        <v>136</v>
      </c>
      <c r="P33" s="60"/>
    </row>
    <row r="34" spans="1:16" ht="24.75" customHeight="1">
      <c r="A34" s="46" t="s">
        <v>174</v>
      </c>
      <c r="B34" s="59" t="s">
        <v>175</v>
      </c>
      <c r="C34" s="51">
        <v>1000000</v>
      </c>
      <c r="D34" s="51">
        <v>1000000</v>
      </c>
      <c r="E34" s="51" t="s">
        <v>136</v>
      </c>
      <c r="F34" s="51" t="s">
        <v>136</v>
      </c>
      <c r="G34" s="51" t="s">
        <v>136</v>
      </c>
      <c r="H34" s="51" t="s">
        <v>136</v>
      </c>
      <c r="I34" s="51" t="s">
        <v>136</v>
      </c>
      <c r="J34" s="51" t="s">
        <v>136</v>
      </c>
      <c r="K34" s="51" t="s">
        <v>136</v>
      </c>
      <c r="L34" s="51" t="s">
        <v>136</v>
      </c>
      <c r="M34" s="51" t="s">
        <v>136</v>
      </c>
      <c r="N34" s="51" t="s">
        <v>136</v>
      </c>
      <c r="O34" s="51" t="s">
        <v>136</v>
      </c>
      <c r="P34" s="60"/>
    </row>
    <row r="35" spans="1:16" ht="24.75" customHeight="1">
      <c r="A35" s="46" t="s">
        <v>176</v>
      </c>
      <c r="B35" s="59" t="s">
        <v>177</v>
      </c>
      <c r="C35" s="51">
        <v>2000000</v>
      </c>
      <c r="D35" s="51">
        <v>2000000</v>
      </c>
      <c r="E35" s="51" t="s">
        <v>136</v>
      </c>
      <c r="F35" s="51" t="s">
        <v>136</v>
      </c>
      <c r="G35" s="51" t="s">
        <v>136</v>
      </c>
      <c r="H35" s="51" t="s">
        <v>136</v>
      </c>
      <c r="I35" s="51" t="s">
        <v>136</v>
      </c>
      <c r="J35" s="51" t="s">
        <v>136</v>
      </c>
      <c r="K35" s="51" t="s">
        <v>136</v>
      </c>
      <c r="L35" s="51" t="s">
        <v>136</v>
      </c>
      <c r="M35" s="51" t="s">
        <v>136</v>
      </c>
      <c r="N35" s="51" t="s">
        <v>136</v>
      </c>
      <c r="O35" s="51" t="s">
        <v>136</v>
      </c>
      <c r="P35" s="60"/>
    </row>
    <row r="36" spans="1:16" ht="24.75" customHeight="1">
      <c r="A36" s="46" t="s">
        <v>178</v>
      </c>
      <c r="B36" s="59" t="s">
        <v>179</v>
      </c>
      <c r="C36" s="51">
        <v>350000</v>
      </c>
      <c r="D36" s="51">
        <v>350000</v>
      </c>
      <c r="E36" s="51" t="s">
        <v>136</v>
      </c>
      <c r="F36" s="51" t="s">
        <v>136</v>
      </c>
      <c r="G36" s="51" t="s">
        <v>136</v>
      </c>
      <c r="H36" s="51" t="s">
        <v>136</v>
      </c>
      <c r="I36" s="51" t="s">
        <v>136</v>
      </c>
      <c r="J36" s="51" t="s">
        <v>136</v>
      </c>
      <c r="K36" s="51" t="s">
        <v>136</v>
      </c>
      <c r="L36" s="51" t="s">
        <v>136</v>
      </c>
      <c r="M36" s="51" t="s">
        <v>136</v>
      </c>
      <c r="N36" s="51" t="s">
        <v>136</v>
      </c>
      <c r="O36" s="51" t="s">
        <v>136</v>
      </c>
      <c r="P36" s="60"/>
    </row>
    <row r="37" spans="1:16" ht="24.75" customHeight="1">
      <c r="A37" s="46" t="s">
        <v>180</v>
      </c>
      <c r="B37" s="59" t="s">
        <v>166</v>
      </c>
      <c r="C37" s="51">
        <v>360000</v>
      </c>
      <c r="D37" s="51">
        <v>359419.41</v>
      </c>
      <c r="E37" s="51" t="s">
        <v>136</v>
      </c>
      <c r="F37" s="51" t="s">
        <v>136</v>
      </c>
      <c r="G37" s="51" t="s">
        <v>136</v>
      </c>
      <c r="H37" s="51" t="s">
        <v>136</v>
      </c>
      <c r="I37" s="51" t="s">
        <v>136</v>
      </c>
      <c r="J37" s="51">
        <v>580.59</v>
      </c>
      <c r="K37" s="51" t="s">
        <v>136</v>
      </c>
      <c r="L37" s="51" t="s">
        <v>136</v>
      </c>
      <c r="M37" s="51" t="s">
        <v>136</v>
      </c>
      <c r="N37" s="51" t="s">
        <v>136</v>
      </c>
      <c r="O37" s="51" t="s">
        <v>136</v>
      </c>
      <c r="P37" s="60"/>
    </row>
    <row r="38" spans="1:16" ht="24.75" customHeight="1">
      <c r="A38" s="46" t="s">
        <v>181</v>
      </c>
      <c r="B38" s="59" t="s">
        <v>166</v>
      </c>
      <c r="C38" s="51">
        <v>300000</v>
      </c>
      <c r="D38" s="51">
        <v>300000</v>
      </c>
      <c r="E38" s="51" t="s">
        <v>136</v>
      </c>
      <c r="F38" s="51" t="s">
        <v>136</v>
      </c>
      <c r="G38" s="51" t="s">
        <v>136</v>
      </c>
      <c r="H38" s="51" t="s">
        <v>136</v>
      </c>
      <c r="I38" s="51" t="s">
        <v>136</v>
      </c>
      <c r="J38" s="51" t="s">
        <v>136</v>
      </c>
      <c r="K38" s="51" t="s">
        <v>136</v>
      </c>
      <c r="L38" s="51" t="s">
        <v>136</v>
      </c>
      <c r="M38" s="51" t="s">
        <v>136</v>
      </c>
      <c r="N38" s="51" t="s">
        <v>136</v>
      </c>
      <c r="O38" s="51" t="s">
        <v>136</v>
      </c>
      <c r="P38" s="60"/>
    </row>
    <row r="39" spans="1:16" ht="24.75" customHeight="1">
      <c r="A39" s="46" t="s">
        <v>182</v>
      </c>
      <c r="B39" s="59" t="s">
        <v>173</v>
      </c>
      <c r="C39" s="51">
        <v>5000</v>
      </c>
      <c r="D39" s="51">
        <v>5000</v>
      </c>
      <c r="E39" s="51" t="s">
        <v>136</v>
      </c>
      <c r="F39" s="51" t="s">
        <v>136</v>
      </c>
      <c r="G39" s="51" t="s">
        <v>136</v>
      </c>
      <c r="H39" s="51" t="s">
        <v>136</v>
      </c>
      <c r="I39" s="51" t="s">
        <v>136</v>
      </c>
      <c r="J39" s="51" t="s">
        <v>136</v>
      </c>
      <c r="K39" s="51" t="s">
        <v>136</v>
      </c>
      <c r="L39" s="51" t="s">
        <v>136</v>
      </c>
      <c r="M39" s="51" t="s">
        <v>136</v>
      </c>
      <c r="N39" s="51" t="s">
        <v>136</v>
      </c>
      <c r="O39" s="51" t="s">
        <v>136</v>
      </c>
      <c r="P39" s="60"/>
    </row>
    <row r="40" spans="1:16" ht="24.75" customHeight="1">
      <c r="A40" s="46" t="s">
        <v>183</v>
      </c>
      <c r="B40" s="47" t="s">
        <v>136</v>
      </c>
      <c r="C40" s="51">
        <v>21101000</v>
      </c>
      <c r="D40" s="51">
        <v>7459804.41</v>
      </c>
      <c r="E40" s="51">
        <v>13140000</v>
      </c>
      <c r="F40" s="51" t="s">
        <v>136</v>
      </c>
      <c r="G40" s="51" t="s">
        <v>136</v>
      </c>
      <c r="H40" s="51" t="s">
        <v>136</v>
      </c>
      <c r="I40" s="51" t="s">
        <v>136</v>
      </c>
      <c r="J40" s="51">
        <v>501195.59</v>
      </c>
      <c r="K40" s="51" t="s">
        <v>136</v>
      </c>
      <c r="L40" s="51" t="s">
        <v>136</v>
      </c>
      <c r="M40" s="51" t="s">
        <v>136</v>
      </c>
      <c r="N40" s="51" t="s">
        <v>136</v>
      </c>
      <c r="O40" s="51" t="s">
        <v>136</v>
      </c>
      <c r="P40" s="60"/>
    </row>
    <row r="41" spans="1:16" ht="24.75" customHeight="1">
      <c r="A41" s="58" t="s">
        <v>184</v>
      </c>
      <c r="B41" s="59" t="s">
        <v>185</v>
      </c>
      <c r="C41" s="51">
        <v>330000</v>
      </c>
      <c r="D41" s="51">
        <v>330000</v>
      </c>
      <c r="E41" s="51" t="s">
        <v>136</v>
      </c>
      <c r="F41" s="51" t="s">
        <v>136</v>
      </c>
      <c r="G41" s="51" t="s">
        <v>136</v>
      </c>
      <c r="H41" s="51" t="s">
        <v>136</v>
      </c>
      <c r="I41" s="51" t="s">
        <v>136</v>
      </c>
      <c r="J41" s="51" t="s">
        <v>136</v>
      </c>
      <c r="K41" s="51" t="s">
        <v>136</v>
      </c>
      <c r="L41" s="51" t="s">
        <v>136</v>
      </c>
      <c r="M41" s="51" t="s">
        <v>136</v>
      </c>
      <c r="N41" s="51" t="s">
        <v>136</v>
      </c>
      <c r="O41" s="51" t="s">
        <v>136</v>
      </c>
      <c r="P41" s="60"/>
    </row>
    <row r="42" spans="1:16" ht="24.75" customHeight="1">
      <c r="A42" s="58" t="str">
        <f>A41</f>
        <v>    24小时自助图书馆建设</v>
      </c>
      <c r="B42" s="59" t="s">
        <v>166</v>
      </c>
      <c r="C42" s="51">
        <v>320000</v>
      </c>
      <c r="D42" s="51">
        <v>320000</v>
      </c>
      <c r="E42" s="51" t="s">
        <v>136</v>
      </c>
      <c r="F42" s="51" t="s">
        <v>136</v>
      </c>
      <c r="G42" s="51" t="s">
        <v>136</v>
      </c>
      <c r="H42" s="51" t="s">
        <v>136</v>
      </c>
      <c r="I42" s="51" t="s">
        <v>136</v>
      </c>
      <c r="J42" s="51" t="s">
        <v>136</v>
      </c>
      <c r="K42" s="51" t="s">
        <v>136</v>
      </c>
      <c r="L42" s="51" t="s">
        <v>136</v>
      </c>
      <c r="M42" s="51" t="s">
        <v>136</v>
      </c>
      <c r="N42" s="51" t="s">
        <v>136</v>
      </c>
      <c r="O42" s="51" t="s">
        <v>136</v>
      </c>
      <c r="P42" s="60"/>
    </row>
    <row r="43" spans="1:16" ht="24.75" customHeight="1">
      <c r="A43" s="46" t="s">
        <v>186</v>
      </c>
      <c r="B43" s="59" t="s">
        <v>166</v>
      </c>
      <c r="C43" s="51">
        <v>150000</v>
      </c>
      <c r="D43" s="51">
        <v>150000</v>
      </c>
      <c r="E43" s="51" t="s">
        <v>136</v>
      </c>
      <c r="F43" s="51" t="s">
        <v>136</v>
      </c>
      <c r="G43" s="51" t="s">
        <v>136</v>
      </c>
      <c r="H43" s="51" t="s">
        <v>136</v>
      </c>
      <c r="I43" s="51" t="s">
        <v>136</v>
      </c>
      <c r="J43" s="51" t="s">
        <v>136</v>
      </c>
      <c r="K43" s="51" t="s">
        <v>136</v>
      </c>
      <c r="L43" s="51" t="s">
        <v>136</v>
      </c>
      <c r="M43" s="51" t="s">
        <v>136</v>
      </c>
      <c r="N43" s="51" t="s">
        <v>136</v>
      </c>
      <c r="O43" s="51" t="s">
        <v>136</v>
      </c>
      <c r="P43" s="60"/>
    </row>
    <row r="44" spans="1:16" ht="24.75" customHeight="1">
      <c r="A44" s="46" t="s">
        <v>187</v>
      </c>
      <c r="B44" s="59" t="s">
        <v>166</v>
      </c>
      <c r="C44" s="51">
        <v>975000</v>
      </c>
      <c r="D44" s="51">
        <v>972550</v>
      </c>
      <c r="E44" s="51" t="s">
        <v>136</v>
      </c>
      <c r="F44" s="51" t="s">
        <v>136</v>
      </c>
      <c r="G44" s="51" t="s">
        <v>136</v>
      </c>
      <c r="H44" s="51" t="s">
        <v>136</v>
      </c>
      <c r="I44" s="51" t="s">
        <v>136</v>
      </c>
      <c r="J44" s="51">
        <v>2450</v>
      </c>
      <c r="K44" s="51" t="s">
        <v>136</v>
      </c>
      <c r="L44" s="51" t="s">
        <v>136</v>
      </c>
      <c r="M44" s="51" t="s">
        <v>136</v>
      </c>
      <c r="N44" s="51" t="s">
        <v>136</v>
      </c>
      <c r="O44" s="51" t="s">
        <v>136</v>
      </c>
      <c r="P44" s="60"/>
    </row>
    <row r="45" spans="1:16" ht="24.75" customHeight="1">
      <c r="A45" s="46" t="s">
        <v>188</v>
      </c>
      <c r="B45" s="59" t="s">
        <v>185</v>
      </c>
      <c r="C45" s="51">
        <v>3050000</v>
      </c>
      <c r="D45" s="51">
        <v>111525</v>
      </c>
      <c r="E45" s="51">
        <v>2938475</v>
      </c>
      <c r="F45" s="51" t="s">
        <v>136</v>
      </c>
      <c r="G45" s="51" t="s">
        <v>136</v>
      </c>
      <c r="H45" s="51" t="s">
        <v>136</v>
      </c>
      <c r="I45" s="51" t="s">
        <v>136</v>
      </c>
      <c r="J45" s="51" t="s">
        <v>136</v>
      </c>
      <c r="K45" s="51" t="s">
        <v>136</v>
      </c>
      <c r="L45" s="51" t="s">
        <v>136</v>
      </c>
      <c r="M45" s="51" t="s">
        <v>136</v>
      </c>
      <c r="N45" s="51" t="s">
        <v>136</v>
      </c>
      <c r="O45" s="51" t="s">
        <v>136</v>
      </c>
      <c r="P45" s="60"/>
    </row>
    <row r="46" spans="1:16" ht="24.75" customHeight="1">
      <c r="A46" s="46" t="s">
        <v>189</v>
      </c>
      <c r="B46" s="59" t="s">
        <v>177</v>
      </c>
      <c r="C46" s="51">
        <v>1500000</v>
      </c>
      <c r="D46" s="51">
        <v>1500000</v>
      </c>
      <c r="E46" s="51" t="s">
        <v>136</v>
      </c>
      <c r="F46" s="51" t="s">
        <v>136</v>
      </c>
      <c r="G46" s="51" t="s">
        <v>136</v>
      </c>
      <c r="H46" s="51" t="s">
        <v>136</v>
      </c>
      <c r="I46" s="51" t="s">
        <v>136</v>
      </c>
      <c r="J46" s="51" t="s">
        <v>136</v>
      </c>
      <c r="K46" s="51" t="s">
        <v>136</v>
      </c>
      <c r="L46" s="51" t="s">
        <v>136</v>
      </c>
      <c r="M46" s="51" t="s">
        <v>136</v>
      </c>
      <c r="N46" s="51" t="s">
        <v>136</v>
      </c>
      <c r="O46" s="51" t="s">
        <v>136</v>
      </c>
      <c r="P46" s="60"/>
    </row>
    <row r="47" spans="1:16" ht="24.75" customHeight="1">
      <c r="A47" s="46" t="s">
        <v>190</v>
      </c>
      <c r="B47" s="59" t="s">
        <v>177</v>
      </c>
      <c r="C47" s="51">
        <v>2000000</v>
      </c>
      <c r="D47" s="51">
        <v>1998070</v>
      </c>
      <c r="E47" s="51" t="s">
        <v>136</v>
      </c>
      <c r="F47" s="51" t="s">
        <v>136</v>
      </c>
      <c r="G47" s="51" t="s">
        <v>136</v>
      </c>
      <c r="H47" s="51" t="s">
        <v>136</v>
      </c>
      <c r="I47" s="51" t="s">
        <v>136</v>
      </c>
      <c r="J47" s="51">
        <v>1930</v>
      </c>
      <c r="K47" s="51" t="s">
        <v>136</v>
      </c>
      <c r="L47" s="51" t="s">
        <v>136</v>
      </c>
      <c r="M47" s="51" t="s">
        <v>136</v>
      </c>
      <c r="N47" s="51" t="s">
        <v>136</v>
      </c>
      <c r="O47" s="51" t="s">
        <v>136</v>
      </c>
      <c r="P47" s="60"/>
    </row>
    <row r="48" spans="1:16" ht="24.75" customHeight="1">
      <c r="A48" s="46" t="s">
        <v>191</v>
      </c>
      <c r="B48" s="59" t="s">
        <v>192</v>
      </c>
      <c r="C48" s="51">
        <v>830000</v>
      </c>
      <c r="D48" s="51">
        <v>397659.41</v>
      </c>
      <c r="E48" s="51" t="s">
        <v>136</v>
      </c>
      <c r="F48" s="51" t="s">
        <v>136</v>
      </c>
      <c r="G48" s="51" t="s">
        <v>136</v>
      </c>
      <c r="H48" s="51" t="s">
        <v>136</v>
      </c>
      <c r="I48" s="51" t="s">
        <v>136</v>
      </c>
      <c r="J48" s="51">
        <v>432340.59</v>
      </c>
      <c r="K48" s="51" t="s">
        <v>136</v>
      </c>
      <c r="L48" s="51" t="s">
        <v>136</v>
      </c>
      <c r="M48" s="51" t="s">
        <v>136</v>
      </c>
      <c r="N48" s="51" t="s">
        <v>136</v>
      </c>
      <c r="O48" s="51" t="s">
        <v>136</v>
      </c>
      <c r="P48" s="60"/>
    </row>
    <row r="49" spans="1:16" ht="24.75" customHeight="1">
      <c r="A49" s="46" t="s">
        <v>193</v>
      </c>
      <c r="B49" s="59" t="s">
        <v>185</v>
      </c>
      <c r="C49" s="51">
        <v>8706000</v>
      </c>
      <c r="D49" s="51" t="s">
        <v>136</v>
      </c>
      <c r="E49" s="51">
        <v>8641525</v>
      </c>
      <c r="F49" s="51" t="s">
        <v>136</v>
      </c>
      <c r="G49" s="51" t="s">
        <v>136</v>
      </c>
      <c r="H49" s="51" t="s">
        <v>136</v>
      </c>
      <c r="I49" s="51" t="s">
        <v>136</v>
      </c>
      <c r="J49" s="51">
        <v>64475</v>
      </c>
      <c r="K49" s="51" t="s">
        <v>136</v>
      </c>
      <c r="L49" s="51" t="s">
        <v>136</v>
      </c>
      <c r="M49" s="51" t="s">
        <v>136</v>
      </c>
      <c r="N49" s="51" t="s">
        <v>136</v>
      </c>
      <c r="O49" s="51" t="s">
        <v>136</v>
      </c>
      <c r="P49" s="60"/>
    </row>
    <row r="50" spans="1:16" ht="24.75" customHeight="1">
      <c r="A50" s="46" t="s">
        <v>194</v>
      </c>
      <c r="B50" s="59" t="s">
        <v>185</v>
      </c>
      <c r="C50" s="51">
        <v>1560000</v>
      </c>
      <c r="D50" s="51" t="s">
        <v>136</v>
      </c>
      <c r="E50" s="51">
        <v>1560000</v>
      </c>
      <c r="F50" s="51" t="s">
        <v>136</v>
      </c>
      <c r="G50" s="51" t="s">
        <v>136</v>
      </c>
      <c r="H50" s="51" t="s">
        <v>136</v>
      </c>
      <c r="I50" s="51" t="s">
        <v>136</v>
      </c>
      <c r="J50" s="51" t="s">
        <v>136</v>
      </c>
      <c r="K50" s="51" t="s">
        <v>136</v>
      </c>
      <c r="L50" s="51" t="s">
        <v>136</v>
      </c>
      <c r="M50" s="51" t="s">
        <v>136</v>
      </c>
      <c r="N50" s="51" t="s">
        <v>136</v>
      </c>
      <c r="O50" s="51" t="s">
        <v>136</v>
      </c>
      <c r="P50" s="60"/>
    </row>
    <row r="51" spans="1:16" ht="24.75" customHeight="1">
      <c r="A51" s="46" t="s">
        <v>195</v>
      </c>
      <c r="B51" s="59" t="s">
        <v>192</v>
      </c>
      <c r="C51" s="51">
        <v>1680000</v>
      </c>
      <c r="D51" s="51">
        <v>1680000</v>
      </c>
      <c r="E51" s="51" t="s">
        <v>136</v>
      </c>
      <c r="F51" s="51" t="s">
        <v>136</v>
      </c>
      <c r="G51" s="51" t="s">
        <v>136</v>
      </c>
      <c r="H51" s="51" t="s">
        <v>136</v>
      </c>
      <c r="I51" s="51" t="s">
        <v>136</v>
      </c>
      <c r="J51" s="51" t="s">
        <v>136</v>
      </c>
      <c r="K51" s="51" t="s">
        <v>136</v>
      </c>
      <c r="L51" s="51" t="s">
        <v>136</v>
      </c>
      <c r="M51" s="51" t="s">
        <v>136</v>
      </c>
      <c r="N51" s="51" t="s">
        <v>136</v>
      </c>
      <c r="O51" s="51" t="s">
        <v>136</v>
      </c>
      <c r="P51" s="60"/>
    </row>
    <row r="52" spans="1:16" ht="24.75" customHeight="1">
      <c r="A52" s="46" t="s">
        <v>196</v>
      </c>
      <c r="B52" s="47" t="s">
        <v>136</v>
      </c>
      <c r="C52" s="51">
        <v>25000000</v>
      </c>
      <c r="D52" s="51" t="s">
        <v>136</v>
      </c>
      <c r="E52" s="51" t="s">
        <v>136</v>
      </c>
      <c r="F52" s="51" t="s">
        <v>136</v>
      </c>
      <c r="G52" s="51">
        <v>25000000</v>
      </c>
      <c r="H52" s="51" t="s">
        <v>136</v>
      </c>
      <c r="I52" s="51" t="s">
        <v>136</v>
      </c>
      <c r="J52" s="51" t="s">
        <v>136</v>
      </c>
      <c r="K52" s="51" t="s">
        <v>136</v>
      </c>
      <c r="L52" s="51" t="s">
        <v>136</v>
      </c>
      <c r="M52" s="51" t="s">
        <v>136</v>
      </c>
      <c r="N52" s="51" t="s">
        <v>136</v>
      </c>
      <c r="O52" s="51" t="s">
        <v>136</v>
      </c>
      <c r="P52" s="60"/>
    </row>
    <row r="53" spans="1:16" ht="24.75" customHeight="1">
      <c r="A53" s="46" t="s">
        <v>197</v>
      </c>
      <c r="B53" s="59" t="s">
        <v>198</v>
      </c>
      <c r="C53" s="51">
        <v>25000000</v>
      </c>
      <c r="D53" s="51" t="s">
        <v>136</v>
      </c>
      <c r="E53" s="51" t="s">
        <v>136</v>
      </c>
      <c r="F53" s="51" t="s">
        <v>136</v>
      </c>
      <c r="G53" s="51">
        <v>25000000</v>
      </c>
      <c r="H53" s="51" t="s">
        <v>136</v>
      </c>
      <c r="I53" s="51" t="s">
        <v>136</v>
      </c>
      <c r="J53" s="51" t="s">
        <v>136</v>
      </c>
      <c r="K53" s="51" t="s">
        <v>136</v>
      </c>
      <c r="L53" s="51" t="s">
        <v>136</v>
      </c>
      <c r="M53" s="51" t="s">
        <v>136</v>
      </c>
      <c r="N53" s="51" t="s">
        <v>136</v>
      </c>
      <c r="O53" s="51" t="s">
        <v>136</v>
      </c>
      <c r="P53" s="60"/>
    </row>
    <row r="54" spans="1:16" ht="24.75" customHeight="1">
      <c r="A54" s="57" t="s">
        <v>199</v>
      </c>
      <c r="B54" s="47" t="s">
        <v>136</v>
      </c>
      <c r="C54" s="51">
        <v>7076767</v>
      </c>
      <c r="D54" s="51">
        <v>7046767</v>
      </c>
      <c r="E54" s="51" t="s">
        <v>136</v>
      </c>
      <c r="F54" s="51" t="s">
        <v>136</v>
      </c>
      <c r="G54" s="51" t="s">
        <v>136</v>
      </c>
      <c r="H54" s="51" t="s">
        <v>136</v>
      </c>
      <c r="I54" s="51" t="s">
        <v>136</v>
      </c>
      <c r="J54" s="51">
        <v>30000</v>
      </c>
      <c r="K54" s="51" t="s">
        <v>136</v>
      </c>
      <c r="L54" s="51" t="s">
        <v>136</v>
      </c>
      <c r="M54" s="51" t="s">
        <v>136</v>
      </c>
      <c r="N54" s="51" t="s">
        <v>136</v>
      </c>
      <c r="O54" s="51" t="s">
        <v>136</v>
      </c>
      <c r="P54" s="62">
        <v>190200</v>
      </c>
    </row>
    <row r="55" spans="1:16" ht="24.75" customHeight="1">
      <c r="A55" s="46" t="s">
        <v>144</v>
      </c>
      <c r="B55" s="47" t="s">
        <v>136</v>
      </c>
      <c r="C55" s="51">
        <v>3866767</v>
      </c>
      <c r="D55" s="51">
        <v>3866767</v>
      </c>
      <c r="E55" s="51" t="s">
        <v>136</v>
      </c>
      <c r="F55" s="51" t="s">
        <v>136</v>
      </c>
      <c r="G55" s="51" t="s">
        <v>136</v>
      </c>
      <c r="H55" s="51" t="s">
        <v>136</v>
      </c>
      <c r="I55" s="51" t="s">
        <v>136</v>
      </c>
      <c r="J55" s="51" t="s">
        <v>136</v>
      </c>
      <c r="K55" s="51" t="s">
        <v>136</v>
      </c>
      <c r="L55" s="51" t="s">
        <v>136</v>
      </c>
      <c r="M55" s="51" t="s">
        <v>136</v>
      </c>
      <c r="N55" s="51" t="s">
        <v>136</v>
      </c>
      <c r="O55" s="51" t="s">
        <v>136</v>
      </c>
      <c r="P55" s="60"/>
    </row>
    <row r="56" spans="1:16" ht="24.75" customHeight="1">
      <c r="A56" s="46" t="s">
        <v>145</v>
      </c>
      <c r="B56" s="47" t="s">
        <v>136</v>
      </c>
      <c r="C56" s="51">
        <v>3285352</v>
      </c>
      <c r="D56" s="51">
        <v>3285352</v>
      </c>
      <c r="E56" s="51" t="s">
        <v>136</v>
      </c>
      <c r="F56" s="51" t="s">
        <v>136</v>
      </c>
      <c r="G56" s="51" t="s">
        <v>136</v>
      </c>
      <c r="H56" s="51" t="s">
        <v>136</v>
      </c>
      <c r="I56" s="51" t="s">
        <v>136</v>
      </c>
      <c r="J56" s="51" t="s">
        <v>136</v>
      </c>
      <c r="K56" s="51" t="s">
        <v>136</v>
      </c>
      <c r="L56" s="51" t="s">
        <v>136</v>
      </c>
      <c r="M56" s="51" t="s">
        <v>136</v>
      </c>
      <c r="N56" s="51" t="s">
        <v>136</v>
      </c>
      <c r="O56" s="51" t="s">
        <v>136</v>
      </c>
      <c r="P56" s="60"/>
    </row>
    <row r="57" spans="1:16" ht="24.75" customHeight="1">
      <c r="A57" s="58" t="s">
        <v>200</v>
      </c>
      <c r="B57" s="59" t="s">
        <v>147</v>
      </c>
      <c r="C57" s="51">
        <v>349020</v>
      </c>
      <c r="D57" s="51">
        <v>349020</v>
      </c>
      <c r="E57" s="51" t="s">
        <v>136</v>
      </c>
      <c r="F57" s="51" t="s">
        <v>136</v>
      </c>
      <c r="G57" s="51" t="s">
        <v>136</v>
      </c>
      <c r="H57" s="51" t="s">
        <v>136</v>
      </c>
      <c r="I57" s="51" t="s">
        <v>136</v>
      </c>
      <c r="J57" s="51" t="s">
        <v>136</v>
      </c>
      <c r="K57" s="51" t="s">
        <v>136</v>
      </c>
      <c r="L57" s="51" t="s">
        <v>136</v>
      </c>
      <c r="M57" s="51" t="s">
        <v>136</v>
      </c>
      <c r="N57" s="51" t="s">
        <v>136</v>
      </c>
      <c r="O57" s="51" t="s">
        <v>136</v>
      </c>
      <c r="P57" s="60"/>
    </row>
    <row r="58" spans="1:16" ht="24.75" customHeight="1">
      <c r="A58" s="58" t="str">
        <f>A57</f>
        <v>    事业在职人员工资</v>
      </c>
      <c r="B58" s="59" t="s">
        <v>148</v>
      </c>
      <c r="C58" s="51">
        <v>139608</v>
      </c>
      <c r="D58" s="51">
        <v>139608</v>
      </c>
      <c r="E58" s="51" t="s">
        <v>136</v>
      </c>
      <c r="F58" s="51" t="s">
        <v>136</v>
      </c>
      <c r="G58" s="51" t="s">
        <v>136</v>
      </c>
      <c r="H58" s="51" t="s">
        <v>136</v>
      </c>
      <c r="I58" s="51" t="s">
        <v>136</v>
      </c>
      <c r="J58" s="51" t="s">
        <v>136</v>
      </c>
      <c r="K58" s="51" t="s">
        <v>136</v>
      </c>
      <c r="L58" s="51" t="s">
        <v>136</v>
      </c>
      <c r="M58" s="51" t="s">
        <v>136</v>
      </c>
      <c r="N58" s="51" t="s">
        <v>136</v>
      </c>
      <c r="O58" s="51" t="s">
        <v>136</v>
      </c>
      <c r="P58" s="60"/>
    </row>
    <row r="59" spans="1:16" ht="24.75" customHeight="1">
      <c r="A59" s="58" t="str">
        <f>A58</f>
        <v>    事业在职人员工资</v>
      </c>
      <c r="B59" s="59" t="s">
        <v>201</v>
      </c>
      <c r="C59" s="51">
        <v>2796724</v>
      </c>
      <c r="D59" s="51">
        <v>2796724</v>
      </c>
      <c r="E59" s="51" t="s">
        <v>136</v>
      </c>
      <c r="F59" s="51" t="s">
        <v>136</v>
      </c>
      <c r="G59" s="51" t="s">
        <v>136</v>
      </c>
      <c r="H59" s="51" t="s">
        <v>136</v>
      </c>
      <c r="I59" s="51" t="s">
        <v>136</v>
      </c>
      <c r="J59" s="51" t="s">
        <v>136</v>
      </c>
      <c r="K59" s="51" t="s">
        <v>136</v>
      </c>
      <c r="L59" s="51" t="s">
        <v>136</v>
      </c>
      <c r="M59" s="51" t="s">
        <v>136</v>
      </c>
      <c r="N59" s="51" t="s">
        <v>136</v>
      </c>
      <c r="O59" s="51" t="s">
        <v>136</v>
      </c>
      <c r="P59" s="60"/>
    </row>
    <row r="60" spans="1:16" ht="24.75" customHeight="1">
      <c r="A60" s="46" t="s">
        <v>150</v>
      </c>
      <c r="B60" s="47" t="s">
        <v>136</v>
      </c>
      <c r="C60" s="51">
        <v>540100</v>
      </c>
      <c r="D60" s="51">
        <v>540100</v>
      </c>
      <c r="E60" s="51" t="s">
        <v>136</v>
      </c>
      <c r="F60" s="51" t="s">
        <v>136</v>
      </c>
      <c r="G60" s="51" t="s">
        <v>136</v>
      </c>
      <c r="H60" s="51" t="s">
        <v>136</v>
      </c>
      <c r="I60" s="51" t="s">
        <v>136</v>
      </c>
      <c r="J60" s="51" t="s">
        <v>136</v>
      </c>
      <c r="K60" s="51" t="s">
        <v>136</v>
      </c>
      <c r="L60" s="51" t="s">
        <v>136</v>
      </c>
      <c r="M60" s="51" t="s">
        <v>136</v>
      </c>
      <c r="N60" s="51" t="s">
        <v>136</v>
      </c>
      <c r="O60" s="51" t="s">
        <v>136</v>
      </c>
      <c r="P60" s="60"/>
    </row>
    <row r="61" spans="1:16" ht="24.75" customHeight="1">
      <c r="A61" s="46" t="s">
        <v>151</v>
      </c>
      <c r="B61" s="59" t="s">
        <v>201</v>
      </c>
      <c r="C61" s="51">
        <v>42500</v>
      </c>
      <c r="D61" s="51">
        <v>42500</v>
      </c>
      <c r="E61" s="51" t="s">
        <v>136</v>
      </c>
      <c r="F61" s="51" t="s">
        <v>136</v>
      </c>
      <c r="G61" s="51" t="s">
        <v>136</v>
      </c>
      <c r="H61" s="51" t="s">
        <v>136</v>
      </c>
      <c r="I61" s="51" t="s">
        <v>136</v>
      </c>
      <c r="J61" s="51" t="s">
        <v>136</v>
      </c>
      <c r="K61" s="51" t="s">
        <v>136</v>
      </c>
      <c r="L61" s="51" t="s">
        <v>136</v>
      </c>
      <c r="M61" s="51" t="s">
        <v>136</v>
      </c>
      <c r="N61" s="51" t="s">
        <v>136</v>
      </c>
      <c r="O61" s="51" t="s">
        <v>136</v>
      </c>
      <c r="P61" s="60"/>
    </row>
    <row r="62" spans="1:16" ht="24.75" customHeight="1">
      <c r="A62" s="46" t="s">
        <v>202</v>
      </c>
      <c r="B62" s="59" t="s">
        <v>201</v>
      </c>
      <c r="C62" s="51">
        <v>26500</v>
      </c>
      <c r="D62" s="51">
        <v>26500</v>
      </c>
      <c r="E62" s="51" t="s">
        <v>136</v>
      </c>
      <c r="F62" s="51" t="s">
        <v>136</v>
      </c>
      <c r="G62" s="51" t="s">
        <v>136</v>
      </c>
      <c r="H62" s="51" t="s">
        <v>136</v>
      </c>
      <c r="I62" s="51" t="s">
        <v>136</v>
      </c>
      <c r="J62" s="51" t="s">
        <v>136</v>
      </c>
      <c r="K62" s="51" t="s">
        <v>136</v>
      </c>
      <c r="L62" s="51" t="s">
        <v>136</v>
      </c>
      <c r="M62" s="51" t="s">
        <v>136</v>
      </c>
      <c r="N62" s="51" t="s">
        <v>136</v>
      </c>
      <c r="O62" s="51" t="s">
        <v>136</v>
      </c>
      <c r="P62" s="60"/>
    </row>
    <row r="63" spans="1:16" ht="24.75" customHeight="1">
      <c r="A63" s="46" t="s">
        <v>153</v>
      </c>
      <c r="B63" s="59" t="s">
        <v>201</v>
      </c>
      <c r="C63" s="51">
        <v>168000</v>
      </c>
      <c r="D63" s="51">
        <v>168000</v>
      </c>
      <c r="E63" s="51" t="s">
        <v>136</v>
      </c>
      <c r="F63" s="51" t="s">
        <v>136</v>
      </c>
      <c r="G63" s="51" t="s">
        <v>136</v>
      </c>
      <c r="H63" s="51" t="s">
        <v>136</v>
      </c>
      <c r="I63" s="51" t="s">
        <v>136</v>
      </c>
      <c r="J63" s="51" t="s">
        <v>136</v>
      </c>
      <c r="K63" s="51" t="s">
        <v>136</v>
      </c>
      <c r="L63" s="51" t="s">
        <v>136</v>
      </c>
      <c r="M63" s="51" t="s">
        <v>136</v>
      </c>
      <c r="N63" s="51" t="s">
        <v>136</v>
      </c>
      <c r="O63" s="51" t="s">
        <v>136</v>
      </c>
      <c r="P63" s="60"/>
    </row>
    <row r="64" spans="1:16" ht="24.75" customHeight="1">
      <c r="A64" s="46" t="s">
        <v>154</v>
      </c>
      <c r="B64" s="59" t="s">
        <v>201</v>
      </c>
      <c r="C64" s="51">
        <v>54900</v>
      </c>
      <c r="D64" s="51">
        <v>54900</v>
      </c>
      <c r="E64" s="51" t="s">
        <v>136</v>
      </c>
      <c r="F64" s="51" t="s">
        <v>136</v>
      </c>
      <c r="G64" s="51" t="s">
        <v>136</v>
      </c>
      <c r="H64" s="51" t="s">
        <v>136</v>
      </c>
      <c r="I64" s="51" t="s">
        <v>136</v>
      </c>
      <c r="J64" s="51" t="s">
        <v>136</v>
      </c>
      <c r="K64" s="51" t="s">
        <v>136</v>
      </c>
      <c r="L64" s="51" t="s">
        <v>136</v>
      </c>
      <c r="M64" s="51" t="s">
        <v>136</v>
      </c>
      <c r="N64" s="51" t="s">
        <v>136</v>
      </c>
      <c r="O64" s="51" t="s">
        <v>136</v>
      </c>
      <c r="P64" s="60"/>
    </row>
    <row r="65" spans="1:16" ht="24.75" customHeight="1">
      <c r="A65" s="46" t="s">
        <v>203</v>
      </c>
      <c r="B65" s="59" t="s">
        <v>201</v>
      </c>
      <c r="C65" s="51">
        <v>136000</v>
      </c>
      <c r="D65" s="51">
        <v>136000</v>
      </c>
      <c r="E65" s="51" t="s">
        <v>136</v>
      </c>
      <c r="F65" s="51" t="s">
        <v>136</v>
      </c>
      <c r="G65" s="51" t="s">
        <v>136</v>
      </c>
      <c r="H65" s="51" t="s">
        <v>136</v>
      </c>
      <c r="I65" s="51" t="s">
        <v>136</v>
      </c>
      <c r="J65" s="51" t="s">
        <v>136</v>
      </c>
      <c r="K65" s="51" t="s">
        <v>136</v>
      </c>
      <c r="L65" s="51" t="s">
        <v>136</v>
      </c>
      <c r="M65" s="51" t="s">
        <v>136</v>
      </c>
      <c r="N65" s="51" t="s">
        <v>136</v>
      </c>
      <c r="O65" s="51" t="s">
        <v>136</v>
      </c>
      <c r="P65" s="60"/>
    </row>
    <row r="66" spans="1:16" ht="24.75" customHeight="1">
      <c r="A66" s="46" t="s">
        <v>204</v>
      </c>
      <c r="B66" s="59" t="s">
        <v>201</v>
      </c>
      <c r="C66" s="51">
        <v>112200</v>
      </c>
      <c r="D66" s="51">
        <v>112200</v>
      </c>
      <c r="E66" s="51" t="s">
        <v>136</v>
      </c>
      <c r="F66" s="51" t="s">
        <v>136</v>
      </c>
      <c r="G66" s="51" t="s">
        <v>136</v>
      </c>
      <c r="H66" s="51" t="s">
        <v>136</v>
      </c>
      <c r="I66" s="51" t="s">
        <v>136</v>
      </c>
      <c r="J66" s="51" t="s">
        <v>136</v>
      </c>
      <c r="K66" s="51" t="s">
        <v>136</v>
      </c>
      <c r="L66" s="51" t="s">
        <v>136</v>
      </c>
      <c r="M66" s="51" t="s">
        <v>136</v>
      </c>
      <c r="N66" s="51" t="s">
        <v>136</v>
      </c>
      <c r="O66" s="51" t="s">
        <v>136</v>
      </c>
      <c r="P66" s="60"/>
    </row>
    <row r="67" spans="1:16" ht="24.75" customHeight="1">
      <c r="A67" s="46" t="s">
        <v>159</v>
      </c>
      <c r="B67" s="47" t="s">
        <v>136</v>
      </c>
      <c r="C67" s="51">
        <v>41315</v>
      </c>
      <c r="D67" s="51">
        <v>41315</v>
      </c>
      <c r="E67" s="51" t="s">
        <v>136</v>
      </c>
      <c r="F67" s="51" t="s">
        <v>136</v>
      </c>
      <c r="G67" s="51" t="s">
        <v>136</v>
      </c>
      <c r="H67" s="51" t="s">
        <v>136</v>
      </c>
      <c r="I67" s="51" t="s">
        <v>136</v>
      </c>
      <c r="J67" s="51" t="s">
        <v>136</v>
      </c>
      <c r="K67" s="51" t="s">
        <v>136</v>
      </c>
      <c r="L67" s="51" t="s">
        <v>136</v>
      </c>
      <c r="M67" s="51" t="s">
        <v>136</v>
      </c>
      <c r="N67" s="51" t="s">
        <v>136</v>
      </c>
      <c r="O67" s="51" t="s">
        <v>136</v>
      </c>
      <c r="P67" s="60"/>
    </row>
    <row r="68" spans="1:16" ht="24.75" customHeight="1">
      <c r="A68" s="46" t="s">
        <v>205</v>
      </c>
      <c r="B68" s="59" t="s">
        <v>201</v>
      </c>
      <c r="C68" s="51">
        <v>500</v>
      </c>
      <c r="D68" s="51">
        <v>500</v>
      </c>
      <c r="E68" s="51" t="s">
        <v>136</v>
      </c>
      <c r="F68" s="51" t="s">
        <v>136</v>
      </c>
      <c r="G68" s="51" t="s">
        <v>136</v>
      </c>
      <c r="H68" s="51" t="s">
        <v>136</v>
      </c>
      <c r="I68" s="51" t="s">
        <v>136</v>
      </c>
      <c r="J68" s="51" t="s">
        <v>136</v>
      </c>
      <c r="K68" s="51" t="s">
        <v>136</v>
      </c>
      <c r="L68" s="51" t="s">
        <v>136</v>
      </c>
      <c r="M68" s="51" t="s">
        <v>136</v>
      </c>
      <c r="N68" s="51" t="s">
        <v>136</v>
      </c>
      <c r="O68" s="51" t="s">
        <v>136</v>
      </c>
      <c r="P68" s="60"/>
    </row>
    <row r="69" spans="1:16" ht="24.75" customHeight="1">
      <c r="A69" s="46" t="s">
        <v>161</v>
      </c>
      <c r="B69" s="59" t="s">
        <v>201</v>
      </c>
      <c r="C69" s="51">
        <v>40815</v>
      </c>
      <c r="D69" s="51">
        <v>40815</v>
      </c>
      <c r="E69" s="51" t="s">
        <v>136</v>
      </c>
      <c r="F69" s="51" t="s">
        <v>136</v>
      </c>
      <c r="G69" s="51" t="s">
        <v>136</v>
      </c>
      <c r="H69" s="51" t="s">
        <v>136</v>
      </c>
      <c r="I69" s="51" t="s">
        <v>136</v>
      </c>
      <c r="J69" s="51" t="s">
        <v>136</v>
      </c>
      <c r="K69" s="51" t="s">
        <v>136</v>
      </c>
      <c r="L69" s="51" t="s">
        <v>136</v>
      </c>
      <c r="M69" s="51" t="s">
        <v>136</v>
      </c>
      <c r="N69" s="51" t="s">
        <v>136</v>
      </c>
      <c r="O69" s="51" t="s">
        <v>136</v>
      </c>
      <c r="P69" s="60"/>
    </row>
    <row r="70" spans="1:16" ht="24.75" customHeight="1">
      <c r="A70" s="46" t="s">
        <v>163</v>
      </c>
      <c r="B70" s="47" t="s">
        <v>136</v>
      </c>
      <c r="C70" s="51">
        <v>3210000</v>
      </c>
      <c r="D70" s="51">
        <v>3180000</v>
      </c>
      <c r="E70" s="51" t="s">
        <v>136</v>
      </c>
      <c r="F70" s="51" t="s">
        <v>136</v>
      </c>
      <c r="G70" s="51" t="s">
        <v>136</v>
      </c>
      <c r="H70" s="51" t="s">
        <v>136</v>
      </c>
      <c r="I70" s="51" t="s">
        <v>136</v>
      </c>
      <c r="J70" s="51">
        <v>30000</v>
      </c>
      <c r="K70" s="51" t="s">
        <v>136</v>
      </c>
      <c r="L70" s="51" t="s">
        <v>136</v>
      </c>
      <c r="M70" s="51" t="s">
        <v>136</v>
      </c>
      <c r="N70" s="51" t="s">
        <v>136</v>
      </c>
      <c r="O70" s="51" t="s">
        <v>136</v>
      </c>
      <c r="P70" s="60"/>
    </row>
    <row r="71" spans="1:16" ht="24.75" customHeight="1">
      <c r="A71" s="46" t="s">
        <v>164</v>
      </c>
      <c r="B71" s="47" t="s">
        <v>136</v>
      </c>
      <c r="C71" s="51">
        <v>250000</v>
      </c>
      <c r="D71" s="51">
        <v>250000</v>
      </c>
      <c r="E71" s="51" t="s">
        <v>136</v>
      </c>
      <c r="F71" s="51" t="s">
        <v>136</v>
      </c>
      <c r="G71" s="51" t="s">
        <v>136</v>
      </c>
      <c r="H71" s="51" t="s">
        <v>136</v>
      </c>
      <c r="I71" s="51" t="s">
        <v>136</v>
      </c>
      <c r="J71" s="51" t="s">
        <v>136</v>
      </c>
      <c r="K71" s="51" t="s">
        <v>136</v>
      </c>
      <c r="L71" s="51" t="s">
        <v>136</v>
      </c>
      <c r="M71" s="51" t="s">
        <v>136</v>
      </c>
      <c r="N71" s="51" t="s">
        <v>136</v>
      </c>
      <c r="O71" s="51" t="s">
        <v>136</v>
      </c>
      <c r="P71" s="60"/>
    </row>
    <row r="72" spans="1:16" ht="24.75" customHeight="1">
      <c r="A72" s="46" t="s">
        <v>206</v>
      </c>
      <c r="B72" s="59" t="s">
        <v>201</v>
      </c>
      <c r="C72" s="51">
        <v>20000</v>
      </c>
      <c r="D72" s="51">
        <v>20000</v>
      </c>
      <c r="E72" s="51" t="s">
        <v>136</v>
      </c>
      <c r="F72" s="51" t="s">
        <v>136</v>
      </c>
      <c r="G72" s="51" t="s">
        <v>136</v>
      </c>
      <c r="H72" s="51" t="s">
        <v>136</v>
      </c>
      <c r="I72" s="51" t="s">
        <v>136</v>
      </c>
      <c r="J72" s="51" t="s">
        <v>136</v>
      </c>
      <c r="K72" s="51" t="s">
        <v>136</v>
      </c>
      <c r="L72" s="51" t="s">
        <v>136</v>
      </c>
      <c r="M72" s="51" t="s">
        <v>136</v>
      </c>
      <c r="N72" s="51" t="s">
        <v>136</v>
      </c>
      <c r="O72" s="51" t="s">
        <v>136</v>
      </c>
      <c r="P72" s="60"/>
    </row>
    <row r="73" spans="1:16" ht="24.75" customHeight="1">
      <c r="A73" s="46" t="s">
        <v>207</v>
      </c>
      <c r="B73" s="59" t="s">
        <v>201</v>
      </c>
      <c r="C73" s="51">
        <v>230000</v>
      </c>
      <c r="D73" s="51">
        <v>230000</v>
      </c>
      <c r="E73" s="51" t="s">
        <v>136</v>
      </c>
      <c r="F73" s="51" t="s">
        <v>136</v>
      </c>
      <c r="G73" s="51" t="s">
        <v>136</v>
      </c>
      <c r="H73" s="51" t="s">
        <v>136</v>
      </c>
      <c r="I73" s="51" t="s">
        <v>136</v>
      </c>
      <c r="J73" s="51" t="s">
        <v>136</v>
      </c>
      <c r="K73" s="51" t="s">
        <v>136</v>
      </c>
      <c r="L73" s="51" t="s">
        <v>136</v>
      </c>
      <c r="M73" s="51" t="s">
        <v>136</v>
      </c>
      <c r="N73" s="51" t="s">
        <v>136</v>
      </c>
      <c r="O73" s="51" t="s">
        <v>136</v>
      </c>
      <c r="P73" s="60"/>
    </row>
    <row r="74" spans="1:16" ht="24.75" customHeight="1">
      <c r="A74" s="46" t="s">
        <v>183</v>
      </c>
      <c r="B74" s="47" t="s">
        <v>136</v>
      </c>
      <c r="C74" s="51">
        <v>2760000</v>
      </c>
      <c r="D74" s="51">
        <v>2760000</v>
      </c>
      <c r="E74" s="51" t="s">
        <v>136</v>
      </c>
      <c r="F74" s="51" t="s">
        <v>136</v>
      </c>
      <c r="G74" s="51" t="s">
        <v>136</v>
      </c>
      <c r="H74" s="51" t="s">
        <v>136</v>
      </c>
      <c r="I74" s="51" t="s">
        <v>136</v>
      </c>
      <c r="J74" s="51" t="s">
        <v>136</v>
      </c>
      <c r="K74" s="51" t="s">
        <v>136</v>
      </c>
      <c r="L74" s="51" t="s">
        <v>136</v>
      </c>
      <c r="M74" s="51" t="s">
        <v>136</v>
      </c>
      <c r="N74" s="51" t="s">
        <v>136</v>
      </c>
      <c r="O74" s="51" t="s">
        <v>136</v>
      </c>
      <c r="P74" s="60"/>
    </row>
    <row r="75" spans="1:16" ht="24.75" customHeight="1">
      <c r="A75" s="46" t="s">
        <v>208</v>
      </c>
      <c r="B75" s="59" t="s">
        <v>201</v>
      </c>
      <c r="C75" s="51">
        <v>20000</v>
      </c>
      <c r="D75" s="51">
        <v>20000</v>
      </c>
      <c r="E75" s="51" t="s">
        <v>136</v>
      </c>
      <c r="F75" s="51" t="s">
        <v>136</v>
      </c>
      <c r="G75" s="51" t="s">
        <v>136</v>
      </c>
      <c r="H75" s="51" t="s">
        <v>136</v>
      </c>
      <c r="I75" s="51" t="s">
        <v>136</v>
      </c>
      <c r="J75" s="51" t="s">
        <v>136</v>
      </c>
      <c r="K75" s="51" t="s">
        <v>136</v>
      </c>
      <c r="L75" s="51" t="s">
        <v>136</v>
      </c>
      <c r="M75" s="51" t="s">
        <v>136</v>
      </c>
      <c r="N75" s="51" t="s">
        <v>136</v>
      </c>
      <c r="O75" s="51" t="s">
        <v>136</v>
      </c>
      <c r="P75" s="60"/>
    </row>
    <row r="76" spans="1:16" ht="24.75" customHeight="1">
      <c r="A76" s="46" t="s">
        <v>209</v>
      </c>
      <c r="B76" s="59" t="s">
        <v>201</v>
      </c>
      <c r="C76" s="51">
        <v>50000</v>
      </c>
      <c r="D76" s="51">
        <v>50000</v>
      </c>
      <c r="E76" s="51" t="s">
        <v>136</v>
      </c>
      <c r="F76" s="51" t="s">
        <v>136</v>
      </c>
      <c r="G76" s="51" t="s">
        <v>136</v>
      </c>
      <c r="H76" s="51" t="s">
        <v>136</v>
      </c>
      <c r="I76" s="51" t="s">
        <v>136</v>
      </c>
      <c r="J76" s="51" t="s">
        <v>136</v>
      </c>
      <c r="K76" s="51" t="s">
        <v>136</v>
      </c>
      <c r="L76" s="51" t="s">
        <v>136</v>
      </c>
      <c r="M76" s="51" t="s">
        <v>136</v>
      </c>
      <c r="N76" s="51" t="s">
        <v>136</v>
      </c>
      <c r="O76" s="51" t="s">
        <v>136</v>
      </c>
      <c r="P76" s="60"/>
    </row>
    <row r="77" spans="1:16" ht="24.75" customHeight="1">
      <c r="A77" s="46" t="s">
        <v>210</v>
      </c>
      <c r="B77" s="59" t="s">
        <v>201</v>
      </c>
      <c r="C77" s="51">
        <v>30000</v>
      </c>
      <c r="D77" s="51">
        <v>30000</v>
      </c>
      <c r="E77" s="51" t="s">
        <v>136</v>
      </c>
      <c r="F77" s="51" t="s">
        <v>136</v>
      </c>
      <c r="G77" s="51" t="s">
        <v>136</v>
      </c>
      <c r="H77" s="51" t="s">
        <v>136</v>
      </c>
      <c r="I77" s="51" t="s">
        <v>136</v>
      </c>
      <c r="J77" s="51" t="s">
        <v>136</v>
      </c>
      <c r="K77" s="51" t="s">
        <v>136</v>
      </c>
      <c r="L77" s="51" t="s">
        <v>136</v>
      </c>
      <c r="M77" s="51" t="s">
        <v>136</v>
      </c>
      <c r="N77" s="51" t="s">
        <v>136</v>
      </c>
      <c r="O77" s="51" t="s">
        <v>136</v>
      </c>
      <c r="P77" s="60"/>
    </row>
    <row r="78" spans="1:16" ht="24.75" customHeight="1">
      <c r="A78" s="46" t="s">
        <v>211</v>
      </c>
      <c r="B78" s="59" t="s">
        <v>201</v>
      </c>
      <c r="C78" s="51">
        <v>220000</v>
      </c>
      <c r="D78" s="51">
        <v>220000</v>
      </c>
      <c r="E78" s="51" t="s">
        <v>136</v>
      </c>
      <c r="F78" s="51" t="s">
        <v>136</v>
      </c>
      <c r="G78" s="51" t="s">
        <v>136</v>
      </c>
      <c r="H78" s="51" t="s">
        <v>136</v>
      </c>
      <c r="I78" s="51" t="s">
        <v>136</v>
      </c>
      <c r="J78" s="51" t="s">
        <v>136</v>
      </c>
      <c r="K78" s="51" t="s">
        <v>136</v>
      </c>
      <c r="L78" s="51" t="s">
        <v>136</v>
      </c>
      <c r="M78" s="51" t="s">
        <v>136</v>
      </c>
      <c r="N78" s="51" t="s">
        <v>136</v>
      </c>
      <c r="O78" s="51" t="s">
        <v>136</v>
      </c>
      <c r="P78" s="60"/>
    </row>
    <row r="79" spans="1:16" ht="24.75" customHeight="1">
      <c r="A79" s="46" t="s">
        <v>212</v>
      </c>
      <c r="B79" s="59" t="s">
        <v>201</v>
      </c>
      <c r="C79" s="51">
        <v>330000</v>
      </c>
      <c r="D79" s="51">
        <v>330000</v>
      </c>
      <c r="E79" s="51" t="s">
        <v>136</v>
      </c>
      <c r="F79" s="51" t="s">
        <v>136</v>
      </c>
      <c r="G79" s="51" t="s">
        <v>136</v>
      </c>
      <c r="H79" s="51" t="s">
        <v>136</v>
      </c>
      <c r="I79" s="51" t="s">
        <v>136</v>
      </c>
      <c r="J79" s="51" t="s">
        <v>136</v>
      </c>
      <c r="K79" s="51" t="s">
        <v>136</v>
      </c>
      <c r="L79" s="51" t="s">
        <v>136</v>
      </c>
      <c r="M79" s="51" t="s">
        <v>136</v>
      </c>
      <c r="N79" s="51" t="s">
        <v>136</v>
      </c>
      <c r="O79" s="51" t="s">
        <v>136</v>
      </c>
      <c r="P79" s="60"/>
    </row>
    <row r="80" spans="1:16" ht="24.75" customHeight="1">
      <c r="A80" s="46" t="s">
        <v>213</v>
      </c>
      <c r="B80" s="59" t="s">
        <v>201</v>
      </c>
      <c r="C80" s="51">
        <v>1000000</v>
      </c>
      <c r="D80" s="51">
        <v>1000000</v>
      </c>
      <c r="E80" s="51" t="s">
        <v>136</v>
      </c>
      <c r="F80" s="51" t="s">
        <v>136</v>
      </c>
      <c r="G80" s="51" t="s">
        <v>136</v>
      </c>
      <c r="H80" s="51" t="s">
        <v>136</v>
      </c>
      <c r="I80" s="51" t="s">
        <v>136</v>
      </c>
      <c r="J80" s="51" t="s">
        <v>136</v>
      </c>
      <c r="K80" s="51" t="s">
        <v>136</v>
      </c>
      <c r="L80" s="51" t="s">
        <v>136</v>
      </c>
      <c r="M80" s="51" t="s">
        <v>136</v>
      </c>
      <c r="N80" s="51" t="s">
        <v>136</v>
      </c>
      <c r="O80" s="51" t="s">
        <v>136</v>
      </c>
      <c r="P80" s="60"/>
    </row>
    <row r="81" spans="1:16" ht="24.75" customHeight="1">
      <c r="A81" s="46" t="s">
        <v>214</v>
      </c>
      <c r="B81" s="59" t="s">
        <v>201</v>
      </c>
      <c r="C81" s="51">
        <v>790000</v>
      </c>
      <c r="D81" s="51">
        <v>790000</v>
      </c>
      <c r="E81" s="51" t="s">
        <v>136</v>
      </c>
      <c r="F81" s="51" t="s">
        <v>136</v>
      </c>
      <c r="G81" s="51" t="s">
        <v>136</v>
      </c>
      <c r="H81" s="51" t="s">
        <v>136</v>
      </c>
      <c r="I81" s="51" t="s">
        <v>136</v>
      </c>
      <c r="J81" s="51" t="s">
        <v>136</v>
      </c>
      <c r="K81" s="51" t="s">
        <v>136</v>
      </c>
      <c r="L81" s="51" t="s">
        <v>136</v>
      </c>
      <c r="M81" s="51" t="s">
        <v>136</v>
      </c>
      <c r="N81" s="51" t="s">
        <v>136</v>
      </c>
      <c r="O81" s="51" t="s">
        <v>136</v>
      </c>
      <c r="P81" s="60"/>
    </row>
    <row r="82" spans="1:16" ht="24.75" customHeight="1">
      <c r="A82" s="46" t="s">
        <v>215</v>
      </c>
      <c r="B82" s="59" t="s">
        <v>201</v>
      </c>
      <c r="C82" s="51">
        <v>320000</v>
      </c>
      <c r="D82" s="51">
        <v>320000</v>
      </c>
      <c r="E82" s="51" t="s">
        <v>136</v>
      </c>
      <c r="F82" s="51" t="s">
        <v>136</v>
      </c>
      <c r="G82" s="51" t="s">
        <v>136</v>
      </c>
      <c r="H82" s="51" t="s">
        <v>136</v>
      </c>
      <c r="I82" s="51" t="s">
        <v>136</v>
      </c>
      <c r="J82" s="51" t="s">
        <v>136</v>
      </c>
      <c r="K82" s="51" t="s">
        <v>136</v>
      </c>
      <c r="L82" s="51" t="s">
        <v>136</v>
      </c>
      <c r="M82" s="51" t="s">
        <v>136</v>
      </c>
      <c r="N82" s="51" t="s">
        <v>136</v>
      </c>
      <c r="O82" s="51" t="s">
        <v>136</v>
      </c>
      <c r="P82" s="60"/>
    </row>
    <row r="83" spans="1:16" ht="24.75" customHeight="1">
      <c r="A83" s="46" t="s">
        <v>196</v>
      </c>
      <c r="B83" s="47" t="s">
        <v>136</v>
      </c>
      <c r="C83" s="51">
        <v>200000</v>
      </c>
      <c r="D83" s="51">
        <v>170000</v>
      </c>
      <c r="E83" s="51" t="s">
        <v>136</v>
      </c>
      <c r="F83" s="51" t="s">
        <v>136</v>
      </c>
      <c r="G83" s="51" t="s">
        <v>136</v>
      </c>
      <c r="H83" s="51" t="s">
        <v>136</v>
      </c>
      <c r="I83" s="51" t="s">
        <v>136</v>
      </c>
      <c r="J83" s="51">
        <v>30000</v>
      </c>
      <c r="K83" s="51" t="s">
        <v>136</v>
      </c>
      <c r="L83" s="51" t="s">
        <v>136</v>
      </c>
      <c r="M83" s="51" t="s">
        <v>136</v>
      </c>
      <c r="N83" s="51" t="s">
        <v>136</v>
      </c>
      <c r="O83" s="51" t="s">
        <v>136</v>
      </c>
      <c r="P83" s="60"/>
    </row>
    <row r="84" spans="1:16" ht="24.75" customHeight="1">
      <c r="A84" s="46" t="s">
        <v>216</v>
      </c>
      <c r="B84" s="59" t="s">
        <v>201</v>
      </c>
      <c r="C84" s="51">
        <v>200000</v>
      </c>
      <c r="D84" s="51">
        <v>170000</v>
      </c>
      <c r="E84" s="51" t="s">
        <v>136</v>
      </c>
      <c r="F84" s="51" t="s">
        <v>136</v>
      </c>
      <c r="G84" s="51" t="s">
        <v>136</v>
      </c>
      <c r="H84" s="51" t="s">
        <v>136</v>
      </c>
      <c r="I84" s="51" t="s">
        <v>136</v>
      </c>
      <c r="J84" s="51">
        <v>30000</v>
      </c>
      <c r="K84" s="51" t="s">
        <v>136</v>
      </c>
      <c r="L84" s="51" t="s">
        <v>136</v>
      </c>
      <c r="M84" s="51" t="s">
        <v>136</v>
      </c>
      <c r="N84" s="51" t="s">
        <v>136</v>
      </c>
      <c r="O84" s="51" t="s">
        <v>136</v>
      </c>
      <c r="P84" s="60"/>
    </row>
    <row r="85" spans="1:16" ht="24.75" customHeight="1">
      <c r="A85" s="57" t="s">
        <v>217</v>
      </c>
      <c r="B85" s="47" t="s">
        <v>136</v>
      </c>
      <c r="C85" s="51">
        <v>7682823.24</v>
      </c>
      <c r="D85" s="51">
        <v>7669563.970000001</v>
      </c>
      <c r="E85" s="51" t="s">
        <v>136</v>
      </c>
      <c r="F85" s="51" t="s">
        <v>136</v>
      </c>
      <c r="G85" s="51" t="s">
        <v>136</v>
      </c>
      <c r="H85" s="51" t="s">
        <v>136</v>
      </c>
      <c r="I85" s="51" t="s">
        <v>136</v>
      </c>
      <c r="J85" s="51">
        <v>13259.27</v>
      </c>
      <c r="K85" s="51" t="s">
        <v>136</v>
      </c>
      <c r="L85" s="51" t="s">
        <v>136</v>
      </c>
      <c r="M85" s="51" t="s">
        <v>136</v>
      </c>
      <c r="N85" s="51" t="s">
        <v>136</v>
      </c>
      <c r="O85" s="51" t="s">
        <v>136</v>
      </c>
      <c r="P85" s="62">
        <v>190300</v>
      </c>
    </row>
    <row r="86" spans="1:16" ht="24.75" customHeight="1">
      <c r="A86" s="46" t="s">
        <v>144</v>
      </c>
      <c r="B86" s="47" t="s">
        <v>136</v>
      </c>
      <c r="C86" s="51">
        <v>4342823.24</v>
      </c>
      <c r="D86" s="51">
        <v>4342823.24</v>
      </c>
      <c r="E86" s="51" t="s">
        <v>136</v>
      </c>
      <c r="F86" s="51" t="s">
        <v>136</v>
      </c>
      <c r="G86" s="51" t="s">
        <v>136</v>
      </c>
      <c r="H86" s="51" t="s">
        <v>136</v>
      </c>
      <c r="I86" s="51" t="s">
        <v>136</v>
      </c>
      <c r="J86" s="51" t="s">
        <v>136</v>
      </c>
      <c r="K86" s="51" t="s">
        <v>136</v>
      </c>
      <c r="L86" s="51" t="s">
        <v>136</v>
      </c>
      <c r="M86" s="51" t="s">
        <v>136</v>
      </c>
      <c r="N86" s="51" t="s">
        <v>136</v>
      </c>
      <c r="O86" s="51" t="s">
        <v>136</v>
      </c>
      <c r="P86" s="60"/>
    </row>
    <row r="87" spans="1:16" ht="24.75" customHeight="1">
      <c r="A87" s="46" t="s">
        <v>145</v>
      </c>
      <c r="B87" s="47" t="s">
        <v>136</v>
      </c>
      <c r="C87" s="51">
        <v>3662798.24</v>
      </c>
      <c r="D87" s="51">
        <v>3662798.24</v>
      </c>
      <c r="E87" s="51" t="s">
        <v>136</v>
      </c>
      <c r="F87" s="51" t="s">
        <v>136</v>
      </c>
      <c r="G87" s="51" t="s">
        <v>136</v>
      </c>
      <c r="H87" s="51" t="s">
        <v>136</v>
      </c>
      <c r="I87" s="51" t="s">
        <v>136</v>
      </c>
      <c r="J87" s="51" t="s">
        <v>136</v>
      </c>
      <c r="K87" s="51" t="s">
        <v>136</v>
      </c>
      <c r="L87" s="51" t="s">
        <v>136</v>
      </c>
      <c r="M87" s="51" t="s">
        <v>136</v>
      </c>
      <c r="N87" s="51" t="s">
        <v>136</v>
      </c>
      <c r="O87" s="51" t="s">
        <v>136</v>
      </c>
      <c r="P87" s="60"/>
    </row>
    <row r="88" spans="1:16" ht="24.75" customHeight="1">
      <c r="A88" s="58" t="s">
        <v>200</v>
      </c>
      <c r="B88" s="59" t="s">
        <v>147</v>
      </c>
      <c r="C88" s="51">
        <v>388461.6</v>
      </c>
      <c r="D88" s="51">
        <v>388461.6</v>
      </c>
      <c r="E88" s="51" t="s">
        <v>136</v>
      </c>
      <c r="F88" s="51" t="s">
        <v>136</v>
      </c>
      <c r="G88" s="51" t="s">
        <v>136</v>
      </c>
      <c r="H88" s="51" t="s">
        <v>136</v>
      </c>
      <c r="I88" s="51" t="s">
        <v>136</v>
      </c>
      <c r="J88" s="51" t="s">
        <v>136</v>
      </c>
      <c r="K88" s="51" t="s">
        <v>136</v>
      </c>
      <c r="L88" s="51" t="s">
        <v>136</v>
      </c>
      <c r="M88" s="51" t="s">
        <v>136</v>
      </c>
      <c r="N88" s="51" t="s">
        <v>136</v>
      </c>
      <c r="O88" s="51" t="s">
        <v>136</v>
      </c>
      <c r="P88" s="60"/>
    </row>
    <row r="89" spans="1:16" ht="24.75" customHeight="1">
      <c r="A89" s="58" t="str">
        <f>A88</f>
        <v>    事业在职人员工资</v>
      </c>
      <c r="B89" s="59" t="s">
        <v>148</v>
      </c>
      <c r="C89" s="51">
        <v>155384.64</v>
      </c>
      <c r="D89" s="51">
        <v>155384.64</v>
      </c>
      <c r="E89" s="51" t="s">
        <v>136</v>
      </c>
      <c r="F89" s="51" t="s">
        <v>136</v>
      </c>
      <c r="G89" s="51" t="s">
        <v>136</v>
      </c>
      <c r="H89" s="51" t="s">
        <v>136</v>
      </c>
      <c r="I89" s="51" t="s">
        <v>136</v>
      </c>
      <c r="J89" s="51" t="s">
        <v>136</v>
      </c>
      <c r="K89" s="51" t="s">
        <v>136</v>
      </c>
      <c r="L89" s="51" t="s">
        <v>136</v>
      </c>
      <c r="M89" s="51" t="s">
        <v>136</v>
      </c>
      <c r="N89" s="51" t="s">
        <v>136</v>
      </c>
      <c r="O89" s="51" t="s">
        <v>136</v>
      </c>
      <c r="P89" s="60"/>
    </row>
    <row r="90" spans="1:16" ht="24.75" customHeight="1">
      <c r="A90" s="58" t="str">
        <f>A89</f>
        <v>    事业在职人员工资</v>
      </c>
      <c r="B90" s="59" t="s">
        <v>218</v>
      </c>
      <c r="C90" s="51">
        <v>3118952</v>
      </c>
      <c r="D90" s="51">
        <v>3118952</v>
      </c>
      <c r="E90" s="51" t="s">
        <v>136</v>
      </c>
      <c r="F90" s="51" t="s">
        <v>136</v>
      </c>
      <c r="G90" s="51" t="s">
        <v>136</v>
      </c>
      <c r="H90" s="51" t="s">
        <v>136</v>
      </c>
      <c r="I90" s="51" t="s">
        <v>136</v>
      </c>
      <c r="J90" s="51" t="s">
        <v>136</v>
      </c>
      <c r="K90" s="51" t="s">
        <v>136</v>
      </c>
      <c r="L90" s="51" t="s">
        <v>136</v>
      </c>
      <c r="M90" s="51" t="s">
        <v>136</v>
      </c>
      <c r="N90" s="51" t="s">
        <v>136</v>
      </c>
      <c r="O90" s="51" t="s">
        <v>136</v>
      </c>
      <c r="P90" s="60"/>
    </row>
    <row r="91" spans="1:16" ht="24.75" customHeight="1">
      <c r="A91" s="46" t="s">
        <v>150</v>
      </c>
      <c r="B91" s="47" t="s">
        <v>136</v>
      </c>
      <c r="C91" s="51">
        <v>561200</v>
      </c>
      <c r="D91" s="51">
        <v>561200</v>
      </c>
      <c r="E91" s="51" t="s">
        <v>136</v>
      </c>
      <c r="F91" s="51" t="s">
        <v>136</v>
      </c>
      <c r="G91" s="51" t="s">
        <v>136</v>
      </c>
      <c r="H91" s="51" t="s">
        <v>136</v>
      </c>
      <c r="I91" s="51" t="s">
        <v>136</v>
      </c>
      <c r="J91" s="51" t="s">
        <v>136</v>
      </c>
      <c r="K91" s="51" t="s">
        <v>136</v>
      </c>
      <c r="L91" s="51" t="s">
        <v>136</v>
      </c>
      <c r="M91" s="51" t="s">
        <v>136</v>
      </c>
      <c r="N91" s="51" t="s">
        <v>136</v>
      </c>
      <c r="O91" s="51" t="s">
        <v>136</v>
      </c>
      <c r="P91" s="60"/>
    </row>
    <row r="92" spans="1:16" ht="24.75" customHeight="1">
      <c r="A92" s="46" t="s">
        <v>151</v>
      </c>
      <c r="B92" s="59" t="s">
        <v>218</v>
      </c>
      <c r="C92" s="51">
        <v>47500</v>
      </c>
      <c r="D92" s="51">
        <v>47500</v>
      </c>
      <c r="E92" s="51" t="s">
        <v>136</v>
      </c>
      <c r="F92" s="51" t="s">
        <v>136</v>
      </c>
      <c r="G92" s="51" t="s">
        <v>136</v>
      </c>
      <c r="H92" s="51" t="s">
        <v>136</v>
      </c>
      <c r="I92" s="51" t="s">
        <v>136</v>
      </c>
      <c r="J92" s="51" t="s">
        <v>136</v>
      </c>
      <c r="K92" s="51" t="s">
        <v>136</v>
      </c>
      <c r="L92" s="51" t="s">
        <v>136</v>
      </c>
      <c r="M92" s="51" t="s">
        <v>136</v>
      </c>
      <c r="N92" s="51" t="s">
        <v>136</v>
      </c>
      <c r="O92" s="51" t="s">
        <v>136</v>
      </c>
      <c r="P92" s="60"/>
    </row>
    <row r="93" spans="1:16" ht="24.75" customHeight="1">
      <c r="A93" s="46" t="s">
        <v>153</v>
      </c>
      <c r="B93" s="59" t="s">
        <v>218</v>
      </c>
      <c r="C93" s="51">
        <v>96000</v>
      </c>
      <c r="D93" s="51">
        <v>96000</v>
      </c>
      <c r="E93" s="51" t="s">
        <v>136</v>
      </c>
      <c r="F93" s="51" t="s">
        <v>136</v>
      </c>
      <c r="G93" s="51" t="s">
        <v>136</v>
      </c>
      <c r="H93" s="51" t="s">
        <v>136</v>
      </c>
      <c r="I93" s="51" t="s">
        <v>136</v>
      </c>
      <c r="J93" s="51" t="s">
        <v>136</v>
      </c>
      <c r="K93" s="51" t="s">
        <v>136</v>
      </c>
      <c r="L93" s="51" t="s">
        <v>136</v>
      </c>
      <c r="M93" s="51" t="s">
        <v>136</v>
      </c>
      <c r="N93" s="51" t="s">
        <v>136</v>
      </c>
      <c r="O93" s="51" t="s">
        <v>136</v>
      </c>
      <c r="P93" s="60"/>
    </row>
    <row r="94" spans="1:16" ht="24.75" customHeight="1">
      <c r="A94" s="46" t="s">
        <v>154</v>
      </c>
      <c r="B94" s="59" t="s">
        <v>218</v>
      </c>
      <c r="C94" s="51">
        <v>140300</v>
      </c>
      <c r="D94" s="51">
        <v>140300</v>
      </c>
      <c r="E94" s="51" t="s">
        <v>136</v>
      </c>
      <c r="F94" s="51" t="s">
        <v>136</v>
      </c>
      <c r="G94" s="51" t="s">
        <v>136</v>
      </c>
      <c r="H94" s="51" t="s">
        <v>136</v>
      </c>
      <c r="I94" s="51" t="s">
        <v>136</v>
      </c>
      <c r="J94" s="51" t="s">
        <v>136</v>
      </c>
      <c r="K94" s="51" t="s">
        <v>136</v>
      </c>
      <c r="L94" s="51" t="s">
        <v>136</v>
      </c>
      <c r="M94" s="51" t="s">
        <v>136</v>
      </c>
      <c r="N94" s="51" t="s">
        <v>136</v>
      </c>
      <c r="O94" s="51" t="s">
        <v>136</v>
      </c>
      <c r="P94" s="60"/>
    </row>
    <row r="95" spans="1:16" ht="24.75" customHeight="1">
      <c r="A95" s="46" t="s">
        <v>203</v>
      </c>
      <c r="B95" s="59" t="s">
        <v>218</v>
      </c>
      <c r="C95" s="51">
        <v>152000</v>
      </c>
      <c r="D95" s="51">
        <v>152000</v>
      </c>
      <c r="E95" s="51" t="s">
        <v>136</v>
      </c>
      <c r="F95" s="51" t="s">
        <v>136</v>
      </c>
      <c r="G95" s="51" t="s">
        <v>136</v>
      </c>
      <c r="H95" s="51" t="s">
        <v>136</v>
      </c>
      <c r="I95" s="51" t="s">
        <v>136</v>
      </c>
      <c r="J95" s="51" t="s">
        <v>136</v>
      </c>
      <c r="K95" s="51" t="s">
        <v>136</v>
      </c>
      <c r="L95" s="51" t="s">
        <v>136</v>
      </c>
      <c r="M95" s="51" t="s">
        <v>136</v>
      </c>
      <c r="N95" s="51" t="s">
        <v>136</v>
      </c>
      <c r="O95" s="51" t="s">
        <v>136</v>
      </c>
      <c r="P95" s="60"/>
    </row>
    <row r="96" spans="1:16" ht="24.75" customHeight="1">
      <c r="A96" s="46" t="s">
        <v>204</v>
      </c>
      <c r="B96" s="59" t="s">
        <v>218</v>
      </c>
      <c r="C96" s="51">
        <v>125400</v>
      </c>
      <c r="D96" s="51">
        <v>125400</v>
      </c>
      <c r="E96" s="51" t="s">
        <v>136</v>
      </c>
      <c r="F96" s="51" t="s">
        <v>136</v>
      </c>
      <c r="G96" s="51" t="s">
        <v>136</v>
      </c>
      <c r="H96" s="51" t="s">
        <v>136</v>
      </c>
      <c r="I96" s="51" t="s">
        <v>136</v>
      </c>
      <c r="J96" s="51" t="s">
        <v>136</v>
      </c>
      <c r="K96" s="51" t="s">
        <v>136</v>
      </c>
      <c r="L96" s="51" t="s">
        <v>136</v>
      </c>
      <c r="M96" s="51" t="s">
        <v>136</v>
      </c>
      <c r="N96" s="51" t="s">
        <v>136</v>
      </c>
      <c r="O96" s="51" t="s">
        <v>136</v>
      </c>
      <c r="P96" s="60"/>
    </row>
    <row r="97" spans="1:16" ht="24.75" customHeight="1">
      <c r="A97" s="46" t="s">
        <v>159</v>
      </c>
      <c r="B97" s="47" t="s">
        <v>136</v>
      </c>
      <c r="C97" s="51">
        <v>118825</v>
      </c>
      <c r="D97" s="51">
        <v>118825</v>
      </c>
      <c r="E97" s="51" t="s">
        <v>136</v>
      </c>
      <c r="F97" s="51" t="s">
        <v>136</v>
      </c>
      <c r="G97" s="51" t="s">
        <v>136</v>
      </c>
      <c r="H97" s="51" t="s">
        <v>136</v>
      </c>
      <c r="I97" s="51" t="s">
        <v>136</v>
      </c>
      <c r="J97" s="51" t="s">
        <v>136</v>
      </c>
      <c r="K97" s="51" t="s">
        <v>136</v>
      </c>
      <c r="L97" s="51" t="s">
        <v>136</v>
      </c>
      <c r="M97" s="51" t="s">
        <v>136</v>
      </c>
      <c r="N97" s="51" t="s">
        <v>136</v>
      </c>
      <c r="O97" s="51" t="s">
        <v>136</v>
      </c>
      <c r="P97" s="60"/>
    </row>
    <row r="98" spans="1:16" ht="24.75" customHeight="1">
      <c r="A98" s="46" t="s">
        <v>160</v>
      </c>
      <c r="B98" s="59" t="s">
        <v>218</v>
      </c>
      <c r="C98" s="51">
        <v>14520</v>
      </c>
      <c r="D98" s="51">
        <v>14520</v>
      </c>
      <c r="E98" s="51" t="s">
        <v>136</v>
      </c>
      <c r="F98" s="51" t="s">
        <v>136</v>
      </c>
      <c r="G98" s="51" t="s">
        <v>136</v>
      </c>
      <c r="H98" s="51" t="s">
        <v>136</v>
      </c>
      <c r="I98" s="51" t="s">
        <v>136</v>
      </c>
      <c r="J98" s="51" t="s">
        <v>136</v>
      </c>
      <c r="K98" s="51" t="s">
        <v>136</v>
      </c>
      <c r="L98" s="51" t="s">
        <v>136</v>
      </c>
      <c r="M98" s="51" t="s">
        <v>136</v>
      </c>
      <c r="N98" s="51" t="s">
        <v>136</v>
      </c>
      <c r="O98" s="51" t="s">
        <v>136</v>
      </c>
      <c r="P98" s="60"/>
    </row>
    <row r="99" spans="1:16" ht="24.75" customHeight="1">
      <c r="A99" s="46" t="s">
        <v>161</v>
      </c>
      <c r="B99" s="59" t="s">
        <v>218</v>
      </c>
      <c r="C99" s="51">
        <v>104305</v>
      </c>
      <c r="D99" s="51">
        <v>104305</v>
      </c>
      <c r="E99" s="51" t="s">
        <v>136</v>
      </c>
      <c r="F99" s="51" t="s">
        <v>136</v>
      </c>
      <c r="G99" s="51" t="s">
        <v>136</v>
      </c>
      <c r="H99" s="51" t="s">
        <v>136</v>
      </c>
      <c r="I99" s="51" t="s">
        <v>136</v>
      </c>
      <c r="J99" s="51" t="s">
        <v>136</v>
      </c>
      <c r="K99" s="51" t="s">
        <v>136</v>
      </c>
      <c r="L99" s="51" t="s">
        <v>136</v>
      </c>
      <c r="M99" s="51" t="s">
        <v>136</v>
      </c>
      <c r="N99" s="51" t="s">
        <v>136</v>
      </c>
      <c r="O99" s="51" t="s">
        <v>136</v>
      </c>
      <c r="P99" s="60"/>
    </row>
    <row r="100" spans="1:16" ht="24.75" customHeight="1">
      <c r="A100" s="46" t="s">
        <v>163</v>
      </c>
      <c r="B100" s="47" t="s">
        <v>136</v>
      </c>
      <c r="C100" s="51">
        <v>3340000</v>
      </c>
      <c r="D100" s="51">
        <v>3326740.73</v>
      </c>
      <c r="E100" s="51" t="s">
        <v>136</v>
      </c>
      <c r="F100" s="51" t="s">
        <v>136</v>
      </c>
      <c r="G100" s="51" t="s">
        <v>136</v>
      </c>
      <c r="H100" s="51" t="s">
        <v>136</v>
      </c>
      <c r="I100" s="51" t="s">
        <v>136</v>
      </c>
      <c r="J100" s="51">
        <v>13259.27</v>
      </c>
      <c r="K100" s="51" t="s">
        <v>136</v>
      </c>
      <c r="L100" s="51" t="s">
        <v>136</v>
      </c>
      <c r="M100" s="51" t="s">
        <v>136</v>
      </c>
      <c r="N100" s="51" t="s">
        <v>136</v>
      </c>
      <c r="O100" s="51" t="s">
        <v>136</v>
      </c>
      <c r="P100" s="60"/>
    </row>
    <row r="101" spans="1:16" ht="24.75" customHeight="1">
      <c r="A101" s="46" t="s">
        <v>164</v>
      </c>
      <c r="B101" s="47" t="s">
        <v>136</v>
      </c>
      <c r="C101" s="51">
        <v>1670000</v>
      </c>
      <c r="D101" s="51">
        <v>1657890</v>
      </c>
      <c r="E101" s="51" t="s">
        <v>136</v>
      </c>
      <c r="F101" s="51" t="s">
        <v>136</v>
      </c>
      <c r="G101" s="51" t="s">
        <v>136</v>
      </c>
      <c r="H101" s="51" t="s">
        <v>136</v>
      </c>
      <c r="I101" s="51" t="s">
        <v>136</v>
      </c>
      <c r="J101" s="51">
        <v>12110</v>
      </c>
      <c r="K101" s="51" t="s">
        <v>136</v>
      </c>
      <c r="L101" s="51" t="s">
        <v>136</v>
      </c>
      <c r="M101" s="51" t="s">
        <v>136</v>
      </c>
      <c r="N101" s="51" t="s">
        <v>136</v>
      </c>
      <c r="O101" s="51" t="s">
        <v>136</v>
      </c>
      <c r="P101" s="60"/>
    </row>
    <row r="102" spans="1:16" ht="24.75" customHeight="1">
      <c r="A102" s="46" t="s">
        <v>219</v>
      </c>
      <c r="B102" s="59" t="s">
        <v>218</v>
      </c>
      <c r="C102" s="51">
        <v>80000</v>
      </c>
      <c r="D102" s="51">
        <v>80000</v>
      </c>
      <c r="E102" s="51" t="s">
        <v>136</v>
      </c>
      <c r="F102" s="51" t="s">
        <v>136</v>
      </c>
      <c r="G102" s="51" t="s">
        <v>136</v>
      </c>
      <c r="H102" s="51" t="s">
        <v>136</v>
      </c>
      <c r="I102" s="51" t="s">
        <v>136</v>
      </c>
      <c r="J102" s="51" t="s">
        <v>136</v>
      </c>
      <c r="K102" s="51" t="s">
        <v>136</v>
      </c>
      <c r="L102" s="51" t="s">
        <v>136</v>
      </c>
      <c r="M102" s="51" t="s">
        <v>136</v>
      </c>
      <c r="N102" s="51" t="s">
        <v>136</v>
      </c>
      <c r="O102" s="51" t="s">
        <v>136</v>
      </c>
      <c r="P102" s="60"/>
    </row>
    <row r="103" spans="1:16" ht="24.75" customHeight="1">
      <c r="A103" s="46" t="s">
        <v>220</v>
      </c>
      <c r="B103" s="59" t="s">
        <v>218</v>
      </c>
      <c r="C103" s="51">
        <v>390000</v>
      </c>
      <c r="D103" s="51">
        <v>390000</v>
      </c>
      <c r="E103" s="51" t="s">
        <v>136</v>
      </c>
      <c r="F103" s="51" t="s">
        <v>136</v>
      </c>
      <c r="G103" s="51" t="s">
        <v>136</v>
      </c>
      <c r="H103" s="51" t="s">
        <v>136</v>
      </c>
      <c r="I103" s="51" t="s">
        <v>136</v>
      </c>
      <c r="J103" s="51" t="s">
        <v>136</v>
      </c>
      <c r="K103" s="51" t="s">
        <v>136</v>
      </c>
      <c r="L103" s="51" t="s">
        <v>136</v>
      </c>
      <c r="M103" s="51" t="s">
        <v>136</v>
      </c>
      <c r="N103" s="51" t="s">
        <v>136</v>
      </c>
      <c r="O103" s="51" t="s">
        <v>136</v>
      </c>
      <c r="P103" s="60"/>
    </row>
    <row r="104" spans="1:16" ht="24.75" customHeight="1">
      <c r="A104" s="46" t="s">
        <v>221</v>
      </c>
      <c r="B104" s="59" t="s">
        <v>218</v>
      </c>
      <c r="C104" s="51">
        <v>950000</v>
      </c>
      <c r="D104" s="51">
        <v>937890</v>
      </c>
      <c r="E104" s="51" t="s">
        <v>136</v>
      </c>
      <c r="F104" s="51" t="s">
        <v>136</v>
      </c>
      <c r="G104" s="51" t="s">
        <v>136</v>
      </c>
      <c r="H104" s="51" t="s">
        <v>136</v>
      </c>
      <c r="I104" s="51" t="s">
        <v>136</v>
      </c>
      <c r="J104" s="51">
        <v>12110</v>
      </c>
      <c r="K104" s="51" t="s">
        <v>136</v>
      </c>
      <c r="L104" s="51" t="s">
        <v>136</v>
      </c>
      <c r="M104" s="51" t="s">
        <v>136</v>
      </c>
      <c r="N104" s="51" t="s">
        <v>136</v>
      </c>
      <c r="O104" s="51" t="s">
        <v>136</v>
      </c>
      <c r="P104" s="60"/>
    </row>
    <row r="105" spans="1:16" ht="24.75" customHeight="1">
      <c r="A105" s="46" t="s">
        <v>222</v>
      </c>
      <c r="B105" s="59" t="s">
        <v>218</v>
      </c>
      <c r="C105" s="51">
        <v>250000</v>
      </c>
      <c r="D105" s="51">
        <v>250000</v>
      </c>
      <c r="E105" s="51" t="s">
        <v>136</v>
      </c>
      <c r="F105" s="51" t="s">
        <v>136</v>
      </c>
      <c r="G105" s="51" t="s">
        <v>136</v>
      </c>
      <c r="H105" s="51" t="s">
        <v>136</v>
      </c>
      <c r="I105" s="51" t="s">
        <v>136</v>
      </c>
      <c r="J105" s="51" t="s">
        <v>136</v>
      </c>
      <c r="K105" s="51" t="s">
        <v>136</v>
      </c>
      <c r="L105" s="51" t="s">
        <v>136</v>
      </c>
      <c r="M105" s="51" t="s">
        <v>136</v>
      </c>
      <c r="N105" s="51" t="s">
        <v>136</v>
      </c>
      <c r="O105" s="51" t="s">
        <v>136</v>
      </c>
      <c r="P105" s="60"/>
    </row>
    <row r="106" spans="1:16" ht="24.75" customHeight="1">
      <c r="A106" s="46" t="s">
        <v>183</v>
      </c>
      <c r="B106" s="47" t="s">
        <v>136</v>
      </c>
      <c r="C106" s="51">
        <v>1670000</v>
      </c>
      <c r="D106" s="51">
        <v>1668850.73</v>
      </c>
      <c r="E106" s="51" t="s">
        <v>136</v>
      </c>
      <c r="F106" s="51" t="s">
        <v>136</v>
      </c>
      <c r="G106" s="51" t="s">
        <v>136</v>
      </c>
      <c r="H106" s="51" t="s">
        <v>136</v>
      </c>
      <c r="I106" s="51" t="s">
        <v>136</v>
      </c>
      <c r="J106" s="51">
        <v>1149.27</v>
      </c>
      <c r="K106" s="51" t="s">
        <v>136</v>
      </c>
      <c r="L106" s="51" t="s">
        <v>136</v>
      </c>
      <c r="M106" s="51" t="s">
        <v>136</v>
      </c>
      <c r="N106" s="51" t="s">
        <v>136</v>
      </c>
      <c r="O106" s="51" t="s">
        <v>136</v>
      </c>
      <c r="P106" s="60"/>
    </row>
    <row r="107" spans="1:16" ht="24.75" customHeight="1">
      <c r="A107" s="46" t="s">
        <v>223</v>
      </c>
      <c r="B107" s="59" t="s">
        <v>218</v>
      </c>
      <c r="C107" s="51">
        <v>480000</v>
      </c>
      <c r="D107" s="51">
        <v>480000</v>
      </c>
      <c r="E107" s="51" t="s">
        <v>136</v>
      </c>
      <c r="F107" s="51" t="s">
        <v>136</v>
      </c>
      <c r="G107" s="51" t="s">
        <v>136</v>
      </c>
      <c r="H107" s="51" t="s">
        <v>136</v>
      </c>
      <c r="I107" s="51" t="s">
        <v>136</v>
      </c>
      <c r="J107" s="51" t="s">
        <v>136</v>
      </c>
      <c r="K107" s="51" t="s">
        <v>136</v>
      </c>
      <c r="L107" s="51" t="s">
        <v>136</v>
      </c>
      <c r="M107" s="51" t="s">
        <v>136</v>
      </c>
      <c r="N107" s="51" t="s">
        <v>136</v>
      </c>
      <c r="O107" s="51" t="s">
        <v>136</v>
      </c>
      <c r="P107" s="60"/>
    </row>
    <row r="108" spans="1:16" ht="24.75" customHeight="1">
      <c r="A108" s="46" t="s">
        <v>224</v>
      </c>
      <c r="B108" s="59" t="s">
        <v>218</v>
      </c>
      <c r="C108" s="51">
        <v>470000</v>
      </c>
      <c r="D108" s="51">
        <v>470000</v>
      </c>
      <c r="E108" s="51" t="s">
        <v>136</v>
      </c>
      <c r="F108" s="51" t="s">
        <v>136</v>
      </c>
      <c r="G108" s="51" t="s">
        <v>136</v>
      </c>
      <c r="H108" s="51" t="s">
        <v>136</v>
      </c>
      <c r="I108" s="51" t="s">
        <v>136</v>
      </c>
      <c r="J108" s="51" t="s">
        <v>136</v>
      </c>
      <c r="K108" s="51" t="s">
        <v>136</v>
      </c>
      <c r="L108" s="51" t="s">
        <v>136</v>
      </c>
      <c r="M108" s="51" t="s">
        <v>136</v>
      </c>
      <c r="N108" s="51" t="s">
        <v>136</v>
      </c>
      <c r="O108" s="51" t="s">
        <v>136</v>
      </c>
      <c r="P108" s="60"/>
    </row>
    <row r="109" spans="1:16" ht="24.75" customHeight="1">
      <c r="A109" s="46" t="s">
        <v>225</v>
      </c>
      <c r="B109" s="59" t="s">
        <v>218</v>
      </c>
      <c r="C109" s="51">
        <v>160000</v>
      </c>
      <c r="D109" s="51">
        <v>160000</v>
      </c>
      <c r="E109" s="51" t="s">
        <v>136</v>
      </c>
      <c r="F109" s="51" t="s">
        <v>136</v>
      </c>
      <c r="G109" s="51" t="s">
        <v>136</v>
      </c>
      <c r="H109" s="51" t="s">
        <v>136</v>
      </c>
      <c r="I109" s="51" t="s">
        <v>136</v>
      </c>
      <c r="J109" s="51" t="s">
        <v>136</v>
      </c>
      <c r="K109" s="51" t="s">
        <v>136</v>
      </c>
      <c r="L109" s="51" t="s">
        <v>136</v>
      </c>
      <c r="M109" s="51" t="s">
        <v>136</v>
      </c>
      <c r="N109" s="51" t="s">
        <v>136</v>
      </c>
      <c r="O109" s="51" t="s">
        <v>136</v>
      </c>
      <c r="P109" s="60"/>
    </row>
    <row r="110" spans="1:16" ht="24.75" customHeight="1">
      <c r="A110" s="46" t="s">
        <v>226</v>
      </c>
      <c r="B110" s="59" t="s">
        <v>218</v>
      </c>
      <c r="C110" s="51">
        <v>150000</v>
      </c>
      <c r="D110" s="51">
        <v>148850.73</v>
      </c>
      <c r="E110" s="51" t="s">
        <v>136</v>
      </c>
      <c r="F110" s="51" t="s">
        <v>136</v>
      </c>
      <c r="G110" s="51" t="s">
        <v>136</v>
      </c>
      <c r="H110" s="51" t="s">
        <v>136</v>
      </c>
      <c r="I110" s="51" t="s">
        <v>136</v>
      </c>
      <c r="J110" s="51">
        <v>1149.27</v>
      </c>
      <c r="K110" s="51" t="s">
        <v>136</v>
      </c>
      <c r="L110" s="51" t="s">
        <v>136</v>
      </c>
      <c r="M110" s="51" t="s">
        <v>136</v>
      </c>
      <c r="N110" s="51" t="s">
        <v>136</v>
      </c>
      <c r="O110" s="51" t="s">
        <v>136</v>
      </c>
      <c r="P110" s="60"/>
    </row>
    <row r="111" spans="1:16" ht="24.75" customHeight="1">
      <c r="A111" s="46" t="s">
        <v>227</v>
      </c>
      <c r="B111" s="59" t="s">
        <v>218</v>
      </c>
      <c r="C111" s="51">
        <v>410000</v>
      </c>
      <c r="D111" s="51">
        <v>410000</v>
      </c>
      <c r="E111" s="51" t="s">
        <v>136</v>
      </c>
      <c r="F111" s="51" t="s">
        <v>136</v>
      </c>
      <c r="G111" s="51" t="s">
        <v>136</v>
      </c>
      <c r="H111" s="51" t="s">
        <v>136</v>
      </c>
      <c r="I111" s="51" t="s">
        <v>136</v>
      </c>
      <c r="J111" s="51" t="s">
        <v>136</v>
      </c>
      <c r="K111" s="51" t="s">
        <v>136</v>
      </c>
      <c r="L111" s="51" t="s">
        <v>136</v>
      </c>
      <c r="M111" s="51" t="s">
        <v>136</v>
      </c>
      <c r="N111" s="51" t="s">
        <v>136</v>
      </c>
      <c r="O111" s="51" t="s">
        <v>136</v>
      </c>
      <c r="P111" s="60"/>
    </row>
    <row r="112" spans="1:16" ht="24.75" customHeight="1">
      <c r="A112" s="57" t="s">
        <v>228</v>
      </c>
      <c r="B112" s="47" t="s">
        <v>136</v>
      </c>
      <c r="C112" s="51">
        <v>3507188.28</v>
      </c>
      <c r="D112" s="51">
        <v>3501588.28</v>
      </c>
      <c r="E112" s="51" t="s">
        <v>136</v>
      </c>
      <c r="F112" s="51" t="s">
        <v>136</v>
      </c>
      <c r="G112" s="51" t="s">
        <v>136</v>
      </c>
      <c r="H112" s="51" t="s">
        <v>136</v>
      </c>
      <c r="I112" s="51" t="s">
        <v>136</v>
      </c>
      <c r="J112" s="51">
        <v>5600</v>
      </c>
      <c r="K112" s="51" t="s">
        <v>136</v>
      </c>
      <c r="L112" s="51" t="s">
        <v>136</v>
      </c>
      <c r="M112" s="51" t="s">
        <v>136</v>
      </c>
      <c r="N112" s="51" t="s">
        <v>136</v>
      </c>
      <c r="O112" s="51" t="s">
        <v>136</v>
      </c>
      <c r="P112" s="62">
        <v>190400</v>
      </c>
    </row>
    <row r="113" spans="1:16" ht="24.75" customHeight="1">
      <c r="A113" s="46" t="s">
        <v>144</v>
      </c>
      <c r="B113" s="47" t="s">
        <v>136</v>
      </c>
      <c r="C113" s="51">
        <v>2797188.28</v>
      </c>
      <c r="D113" s="51">
        <v>2797188.28</v>
      </c>
      <c r="E113" s="51" t="s">
        <v>136</v>
      </c>
      <c r="F113" s="51" t="s">
        <v>136</v>
      </c>
      <c r="G113" s="51" t="s">
        <v>136</v>
      </c>
      <c r="H113" s="51" t="s">
        <v>136</v>
      </c>
      <c r="I113" s="51" t="s">
        <v>136</v>
      </c>
      <c r="J113" s="51" t="s">
        <v>136</v>
      </c>
      <c r="K113" s="51" t="s">
        <v>136</v>
      </c>
      <c r="L113" s="51" t="s">
        <v>136</v>
      </c>
      <c r="M113" s="51" t="s">
        <v>136</v>
      </c>
      <c r="N113" s="51" t="s">
        <v>136</v>
      </c>
      <c r="O113" s="51" t="s">
        <v>136</v>
      </c>
      <c r="P113" s="60"/>
    </row>
    <row r="114" spans="1:16" ht="24.75" customHeight="1">
      <c r="A114" s="46" t="s">
        <v>145</v>
      </c>
      <c r="B114" s="47" t="s">
        <v>136</v>
      </c>
      <c r="C114" s="51">
        <v>2264813.2800000003</v>
      </c>
      <c r="D114" s="51">
        <v>2264813.2800000003</v>
      </c>
      <c r="E114" s="51" t="s">
        <v>136</v>
      </c>
      <c r="F114" s="51" t="s">
        <v>136</v>
      </c>
      <c r="G114" s="51" t="s">
        <v>136</v>
      </c>
      <c r="H114" s="51" t="s">
        <v>136</v>
      </c>
      <c r="I114" s="51" t="s">
        <v>136</v>
      </c>
      <c r="J114" s="51" t="s">
        <v>136</v>
      </c>
      <c r="K114" s="51" t="s">
        <v>136</v>
      </c>
      <c r="L114" s="51" t="s">
        <v>136</v>
      </c>
      <c r="M114" s="51" t="s">
        <v>136</v>
      </c>
      <c r="N114" s="51" t="s">
        <v>136</v>
      </c>
      <c r="O114" s="51" t="s">
        <v>136</v>
      </c>
      <c r="P114" s="60"/>
    </row>
    <row r="115" spans="1:16" ht="24.75" customHeight="1">
      <c r="A115" s="58" t="s">
        <v>146</v>
      </c>
      <c r="B115" s="59" t="s">
        <v>147</v>
      </c>
      <c r="C115" s="51">
        <v>224030.2</v>
      </c>
      <c r="D115" s="51">
        <v>224030.2</v>
      </c>
      <c r="E115" s="51" t="s">
        <v>136</v>
      </c>
      <c r="F115" s="51" t="s">
        <v>136</v>
      </c>
      <c r="G115" s="51" t="s">
        <v>136</v>
      </c>
      <c r="H115" s="51" t="s">
        <v>136</v>
      </c>
      <c r="I115" s="51" t="s">
        <v>136</v>
      </c>
      <c r="J115" s="51" t="s">
        <v>136</v>
      </c>
      <c r="K115" s="51" t="s">
        <v>136</v>
      </c>
      <c r="L115" s="51" t="s">
        <v>136</v>
      </c>
      <c r="M115" s="51" t="s">
        <v>136</v>
      </c>
      <c r="N115" s="51" t="s">
        <v>136</v>
      </c>
      <c r="O115" s="51" t="s">
        <v>136</v>
      </c>
      <c r="P115" s="60"/>
    </row>
    <row r="116" spans="1:16" ht="24.75" customHeight="1">
      <c r="A116" s="58" t="str">
        <f aca="true" t="shared" si="0" ref="A116:A120">A115</f>
        <v>    行政（参公）在职人员工资</v>
      </c>
      <c r="B116" s="59" t="s">
        <v>148</v>
      </c>
      <c r="C116" s="51">
        <v>89612.08</v>
      </c>
      <c r="D116" s="51">
        <v>89612.08</v>
      </c>
      <c r="E116" s="51" t="s">
        <v>136</v>
      </c>
      <c r="F116" s="51" t="s">
        <v>136</v>
      </c>
      <c r="G116" s="51" t="s">
        <v>136</v>
      </c>
      <c r="H116" s="51" t="s">
        <v>136</v>
      </c>
      <c r="I116" s="51" t="s">
        <v>136</v>
      </c>
      <c r="J116" s="51" t="s">
        <v>136</v>
      </c>
      <c r="K116" s="51" t="s">
        <v>136</v>
      </c>
      <c r="L116" s="51" t="s">
        <v>136</v>
      </c>
      <c r="M116" s="51" t="s">
        <v>136</v>
      </c>
      <c r="N116" s="51" t="s">
        <v>136</v>
      </c>
      <c r="O116" s="51" t="s">
        <v>136</v>
      </c>
      <c r="P116" s="60"/>
    </row>
    <row r="117" spans="1:16" ht="24.75" customHeight="1">
      <c r="A117" s="58" t="str">
        <f t="shared" si="0"/>
        <v>    行政（参公）在职人员工资</v>
      </c>
      <c r="B117" s="59" t="s">
        <v>149</v>
      </c>
      <c r="C117" s="51">
        <v>1951171</v>
      </c>
      <c r="D117" s="51">
        <v>1951171</v>
      </c>
      <c r="E117" s="51" t="s">
        <v>136</v>
      </c>
      <c r="F117" s="51" t="s">
        <v>136</v>
      </c>
      <c r="G117" s="51" t="s">
        <v>136</v>
      </c>
      <c r="H117" s="51" t="s">
        <v>136</v>
      </c>
      <c r="I117" s="51" t="s">
        <v>136</v>
      </c>
      <c r="J117" s="51" t="s">
        <v>136</v>
      </c>
      <c r="K117" s="51" t="s">
        <v>136</v>
      </c>
      <c r="L117" s="51" t="s">
        <v>136</v>
      </c>
      <c r="M117" s="51" t="s">
        <v>136</v>
      </c>
      <c r="N117" s="51" t="s">
        <v>136</v>
      </c>
      <c r="O117" s="51" t="s">
        <v>136</v>
      </c>
      <c r="P117" s="60"/>
    </row>
    <row r="118" spans="1:16" ht="24.75" customHeight="1">
      <c r="A118" s="46" t="s">
        <v>150</v>
      </c>
      <c r="B118" s="47" t="s">
        <v>136</v>
      </c>
      <c r="C118" s="51">
        <v>507780</v>
      </c>
      <c r="D118" s="51">
        <v>507780</v>
      </c>
      <c r="E118" s="51" t="s">
        <v>136</v>
      </c>
      <c r="F118" s="51" t="s">
        <v>136</v>
      </c>
      <c r="G118" s="51" t="s">
        <v>136</v>
      </c>
      <c r="H118" s="51" t="s">
        <v>136</v>
      </c>
      <c r="I118" s="51" t="s">
        <v>136</v>
      </c>
      <c r="J118" s="51" t="s">
        <v>136</v>
      </c>
      <c r="K118" s="51" t="s">
        <v>136</v>
      </c>
      <c r="L118" s="51" t="s">
        <v>136</v>
      </c>
      <c r="M118" s="51" t="s">
        <v>136</v>
      </c>
      <c r="N118" s="51" t="s">
        <v>136</v>
      </c>
      <c r="O118" s="51" t="s">
        <v>136</v>
      </c>
      <c r="P118" s="60"/>
    </row>
    <row r="119" spans="1:16" ht="24.75" customHeight="1">
      <c r="A119" s="58" t="s">
        <v>151</v>
      </c>
      <c r="B119" s="59" t="s">
        <v>173</v>
      </c>
      <c r="C119" s="51">
        <v>2500</v>
      </c>
      <c r="D119" s="51">
        <v>2500</v>
      </c>
      <c r="E119" s="51" t="s">
        <v>136</v>
      </c>
      <c r="F119" s="51" t="s">
        <v>136</v>
      </c>
      <c r="G119" s="51" t="s">
        <v>136</v>
      </c>
      <c r="H119" s="51" t="s">
        <v>136</v>
      </c>
      <c r="I119" s="51" t="s">
        <v>136</v>
      </c>
      <c r="J119" s="51" t="s">
        <v>136</v>
      </c>
      <c r="K119" s="51" t="s">
        <v>136</v>
      </c>
      <c r="L119" s="51" t="s">
        <v>136</v>
      </c>
      <c r="M119" s="51" t="s">
        <v>136</v>
      </c>
      <c r="N119" s="51" t="s">
        <v>136</v>
      </c>
      <c r="O119" s="51" t="s">
        <v>136</v>
      </c>
      <c r="P119" s="60"/>
    </row>
    <row r="120" spans="1:16" ht="24.75" customHeight="1">
      <c r="A120" s="58" t="str">
        <f t="shared" si="0"/>
        <v>    公务出行经费</v>
      </c>
      <c r="B120" s="59" t="s">
        <v>149</v>
      </c>
      <c r="C120" s="51">
        <v>8880</v>
      </c>
      <c r="D120" s="51">
        <v>8880</v>
      </c>
      <c r="E120" s="51" t="s">
        <v>136</v>
      </c>
      <c r="F120" s="51" t="s">
        <v>136</v>
      </c>
      <c r="G120" s="51" t="s">
        <v>136</v>
      </c>
      <c r="H120" s="51" t="s">
        <v>136</v>
      </c>
      <c r="I120" s="51" t="s">
        <v>136</v>
      </c>
      <c r="J120" s="51" t="s">
        <v>136</v>
      </c>
      <c r="K120" s="51" t="s">
        <v>136</v>
      </c>
      <c r="L120" s="51" t="s">
        <v>136</v>
      </c>
      <c r="M120" s="51" t="s">
        <v>136</v>
      </c>
      <c r="N120" s="51" t="s">
        <v>136</v>
      </c>
      <c r="O120" s="51" t="s">
        <v>136</v>
      </c>
      <c r="P120" s="60"/>
    </row>
    <row r="121" spans="1:16" ht="24.75" customHeight="1">
      <c r="A121" s="46" t="s">
        <v>152</v>
      </c>
      <c r="B121" s="59" t="s">
        <v>149</v>
      </c>
      <c r="C121" s="51">
        <v>88800</v>
      </c>
      <c r="D121" s="51">
        <v>88800</v>
      </c>
      <c r="E121" s="51" t="s">
        <v>136</v>
      </c>
      <c r="F121" s="51" t="s">
        <v>136</v>
      </c>
      <c r="G121" s="51" t="s">
        <v>136</v>
      </c>
      <c r="H121" s="51" t="s">
        <v>136</v>
      </c>
      <c r="I121" s="51" t="s">
        <v>136</v>
      </c>
      <c r="J121" s="51" t="s">
        <v>136</v>
      </c>
      <c r="K121" s="51" t="s">
        <v>136</v>
      </c>
      <c r="L121" s="51" t="s">
        <v>136</v>
      </c>
      <c r="M121" s="51" t="s">
        <v>136</v>
      </c>
      <c r="N121" s="51" t="s">
        <v>136</v>
      </c>
      <c r="O121" s="51" t="s">
        <v>136</v>
      </c>
      <c r="P121" s="60"/>
    </row>
    <row r="122" spans="1:16" ht="24.75" customHeight="1">
      <c r="A122" s="46" t="s">
        <v>202</v>
      </c>
      <c r="B122" s="59" t="s">
        <v>149</v>
      </c>
      <c r="C122" s="51">
        <v>43300</v>
      </c>
      <c r="D122" s="51">
        <v>43300</v>
      </c>
      <c r="E122" s="51" t="s">
        <v>136</v>
      </c>
      <c r="F122" s="51" t="s">
        <v>136</v>
      </c>
      <c r="G122" s="51" t="s">
        <v>136</v>
      </c>
      <c r="H122" s="51" t="s">
        <v>136</v>
      </c>
      <c r="I122" s="51" t="s">
        <v>136</v>
      </c>
      <c r="J122" s="51" t="s">
        <v>136</v>
      </c>
      <c r="K122" s="51" t="s">
        <v>136</v>
      </c>
      <c r="L122" s="51" t="s">
        <v>136</v>
      </c>
      <c r="M122" s="51" t="s">
        <v>136</v>
      </c>
      <c r="N122" s="51" t="s">
        <v>136</v>
      </c>
      <c r="O122" s="51" t="s">
        <v>136</v>
      </c>
      <c r="P122" s="60"/>
    </row>
    <row r="123" spans="1:16" ht="24.75" customHeight="1">
      <c r="A123" s="46" t="s">
        <v>153</v>
      </c>
      <c r="B123" s="59" t="s">
        <v>149</v>
      </c>
      <c r="C123" s="51">
        <v>144000</v>
      </c>
      <c r="D123" s="51">
        <v>144000</v>
      </c>
      <c r="E123" s="51" t="s">
        <v>136</v>
      </c>
      <c r="F123" s="51" t="s">
        <v>136</v>
      </c>
      <c r="G123" s="51" t="s">
        <v>136</v>
      </c>
      <c r="H123" s="51" t="s">
        <v>136</v>
      </c>
      <c r="I123" s="51" t="s">
        <v>136</v>
      </c>
      <c r="J123" s="51" t="s">
        <v>136</v>
      </c>
      <c r="K123" s="51" t="s">
        <v>136</v>
      </c>
      <c r="L123" s="51" t="s">
        <v>136</v>
      </c>
      <c r="M123" s="51" t="s">
        <v>136</v>
      </c>
      <c r="N123" s="51" t="s">
        <v>136</v>
      </c>
      <c r="O123" s="51" t="s">
        <v>136</v>
      </c>
      <c r="P123" s="60"/>
    </row>
    <row r="124" spans="1:16" ht="24.75" customHeight="1">
      <c r="A124" s="46" t="s">
        <v>154</v>
      </c>
      <c r="B124" s="59" t="s">
        <v>173</v>
      </c>
      <c r="C124" s="51">
        <v>6100</v>
      </c>
      <c r="D124" s="51">
        <v>6100</v>
      </c>
      <c r="E124" s="51" t="s">
        <v>136</v>
      </c>
      <c r="F124" s="51" t="s">
        <v>136</v>
      </c>
      <c r="G124" s="51" t="s">
        <v>136</v>
      </c>
      <c r="H124" s="51" t="s">
        <v>136</v>
      </c>
      <c r="I124" s="51" t="s">
        <v>136</v>
      </c>
      <c r="J124" s="51" t="s">
        <v>136</v>
      </c>
      <c r="K124" s="51" t="s">
        <v>136</v>
      </c>
      <c r="L124" s="51" t="s">
        <v>136</v>
      </c>
      <c r="M124" s="51" t="s">
        <v>136</v>
      </c>
      <c r="N124" s="51" t="s">
        <v>136</v>
      </c>
      <c r="O124" s="51" t="s">
        <v>136</v>
      </c>
      <c r="P124" s="60"/>
    </row>
    <row r="125" spans="1:16" ht="24.75" customHeight="1">
      <c r="A125" s="46" t="s">
        <v>156</v>
      </c>
      <c r="B125" s="59" t="s">
        <v>149</v>
      </c>
      <c r="C125" s="51">
        <v>24400</v>
      </c>
      <c r="D125" s="51">
        <v>24400</v>
      </c>
      <c r="E125" s="51" t="s">
        <v>136</v>
      </c>
      <c r="F125" s="51" t="s">
        <v>136</v>
      </c>
      <c r="G125" s="51" t="s">
        <v>136</v>
      </c>
      <c r="H125" s="51" t="s">
        <v>136</v>
      </c>
      <c r="I125" s="51" t="s">
        <v>136</v>
      </c>
      <c r="J125" s="51" t="s">
        <v>136</v>
      </c>
      <c r="K125" s="51" t="s">
        <v>136</v>
      </c>
      <c r="L125" s="51" t="s">
        <v>136</v>
      </c>
      <c r="M125" s="51" t="s">
        <v>136</v>
      </c>
      <c r="N125" s="51" t="s">
        <v>136</v>
      </c>
      <c r="O125" s="51" t="s">
        <v>136</v>
      </c>
      <c r="P125" s="60"/>
    </row>
    <row r="126" spans="1:16" ht="24.75" customHeight="1">
      <c r="A126" s="46" t="s">
        <v>157</v>
      </c>
      <c r="B126" s="59" t="s">
        <v>149</v>
      </c>
      <c r="C126" s="51">
        <v>104000</v>
      </c>
      <c r="D126" s="51">
        <v>104000</v>
      </c>
      <c r="E126" s="51" t="s">
        <v>136</v>
      </c>
      <c r="F126" s="51" t="s">
        <v>136</v>
      </c>
      <c r="G126" s="51" t="s">
        <v>136</v>
      </c>
      <c r="H126" s="51" t="s">
        <v>136</v>
      </c>
      <c r="I126" s="51" t="s">
        <v>136</v>
      </c>
      <c r="J126" s="51" t="s">
        <v>136</v>
      </c>
      <c r="K126" s="51" t="s">
        <v>136</v>
      </c>
      <c r="L126" s="51" t="s">
        <v>136</v>
      </c>
      <c r="M126" s="51" t="s">
        <v>136</v>
      </c>
      <c r="N126" s="51" t="s">
        <v>136</v>
      </c>
      <c r="O126" s="51" t="s">
        <v>136</v>
      </c>
      <c r="P126" s="60"/>
    </row>
    <row r="127" spans="1:16" ht="24.75" customHeight="1">
      <c r="A127" s="46" t="s">
        <v>158</v>
      </c>
      <c r="B127" s="59" t="s">
        <v>149</v>
      </c>
      <c r="C127" s="51">
        <v>85800</v>
      </c>
      <c r="D127" s="51">
        <v>85800</v>
      </c>
      <c r="E127" s="51" t="s">
        <v>136</v>
      </c>
      <c r="F127" s="51" t="s">
        <v>136</v>
      </c>
      <c r="G127" s="51" t="s">
        <v>136</v>
      </c>
      <c r="H127" s="51" t="s">
        <v>136</v>
      </c>
      <c r="I127" s="51" t="s">
        <v>136</v>
      </c>
      <c r="J127" s="51" t="s">
        <v>136</v>
      </c>
      <c r="K127" s="51" t="s">
        <v>136</v>
      </c>
      <c r="L127" s="51" t="s">
        <v>136</v>
      </c>
      <c r="M127" s="51" t="s">
        <v>136</v>
      </c>
      <c r="N127" s="51" t="s">
        <v>136</v>
      </c>
      <c r="O127" s="51" t="s">
        <v>136</v>
      </c>
      <c r="P127" s="60"/>
    </row>
    <row r="128" spans="1:16" ht="24.75" customHeight="1">
      <c r="A128" s="46" t="s">
        <v>159</v>
      </c>
      <c r="B128" s="47" t="s">
        <v>136</v>
      </c>
      <c r="C128" s="51">
        <v>24595</v>
      </c>
      <c r="D128" s="51">
        <v>24595</v>
      </c>
      <c r="E128" s="51" t="s">
        <v>136</v>
      </c>
      <c r="F128" s="51" t="s">
        <v>136</v>
      </c>
      <c r="G128" s="51" t="s">
        <v>136</v>
      </c>
      <c r="H128" s="51" t="s">
        <v>136</v>
      </c>
      <c r="I128" s="51" t="s">
        <v>136</v>
      </c>
      <c r="J128" s="51" t="s">
        <v>136</v>
      </c>
      <c r="K128" s="51" t="s">
        <v>136</v>
      </c>
      <c r="L128" s="51" t="s">
        <v>136</v>
      </c>
      <c r="M128" s="51" t="s">
        <v>136</v>
      </c>
      <c r="N128" s="51" t="s">
        <v>136</v>
      </c>
      <c r="O128" s="51" t="s">
        <v>136</v>
      </c>
      <c r="P128" s="60"/>
    </row>
    <row r="129" spans="1:16" ht="24.75" customHeight="1">
      <c r="A129" s="46" t="s">
        <v>161</v>
      </c>
      <c r="B129" s="59" t="s">
        <v>173</v>
      </c>
      <c r="C129" s="51">
        <v>4535</v>
      </c>
      <c r="D129" s="51">
        <v>4535</v>
      </c>
      <c r="E129" s="51" t="s">
        <v>136</v>
      </c>
      <c r="F129" s="51" t="s">
        <v>136</v>
      </c>
      <c r="G129" s="51" t="s">
        <v>136</v>
      </c>
      <c r="H129" s="51" t="s">
        <v>136</v>
      </c>
      <c r="I129" s="51" t="s">
        <v>136</v>
      </c>
      <c r="J129" s="51" t="s">
        <v>136</v>
      </c>
      <c r="K129" s="51" t="s">
        <v>136</v>
      </c>
      <c r="L129" s="51" t="s">
        <v>136</v>
      </c>
      <c r="M129" s="51" t="s">
        <v>136</v>
      </c>
      <c r="N129" s="51" t="s">
        <v>136</v>
      </c>
      <c r="O129" s="51" t="s">
        <v>136</v>
      </c>
      <c r="P129" s="60"/>
    </row>
    <row r="130" spans="1:16" ht="24.75" customHeight="1">
      <c r="A130" s="46" t="s">
        <v>162</v>
      </c>
      <c r="B130" s="59" t="s">
        <v>149</v>
      </c>
      <c r="C130" s="51">
        <v>20060</v>
      </c>
      <c r="D130" s="51">
        <v>20060</v>
      </c>
      <c r="E130" s="51" t="s">
        <v>136</v>
      </c>
      <c r="F130" s="51" t="s">
        <v>136</v>
      </c>
      <c r="G130" s="51" t="s">
        <v>136</v>
      </c>
      <c r="H130" s="51" t="s">
        <v>136</v>
      </c>
      <c r="I130" s="51" t="s">
        <v>136</v>
      </c>
      <c r="J130" s="51" t="s">
        <v>136</v>
      </c>
      <c r="K130" s="51" t="s">
        <v>136</v>
      </c>
      <c r="L130" s="51" t="s">
        <v>136</v>
      </c>
      <c r="M130" s="51" t="s">
        <v>136</v>
      </c>
      <c r="N130" s="51" t="s">
        <v>136</v>
      </c>
      <c r="O130" s="51" t="s">
        <v>136</v>
      </c>
      <c r="P130" s="60"/>
    </row>
    <row r="131" spans="1:16" ht="24.75" customHeight="1">
      <c r="A131" s="46" t="s">
        <v>163</v>
      </c>
      <c r="B131" s="47" t="s">
        <v>136</v>
      </c>
      <c r="C131" s="51">
        <v>710000</v>
      </c>
      <c r="D131" s="51">
        <v>704400</v>
      </c>
      <c r="E131" s="51" t="s">
        <v>136</v>
      </c>
      <c r="F131" s="51" t="s">
        <v>136</v>
      </c>
      <c r="G131" s="51" t="s">
        <v>136</v>
      </c>
      <c r="H131" s="51" t="s">
        <v>136</v>
      </c>
      <c r="I131" s="51" t="s">
        <v>136</v>
      </c>
      <c r="J131" s="51">
        <v>5600</v>
      </c>
      <c r="K131" s="51" t="s">
        <v>136</v>
      </c>
      <c r="L131" s="51" t="s">
        <v>136</v>
      </c>
      <c r="M131" s="51" t="s">
        <v>136</v>
      </c>
      <c r="N131" s="51" t="s">
        <v>136</v>
      </c>
      <c r="O131" s="51" t="s">
        <v>136</v>
      </c>
      <c r="P131" s="60"/>
    </row>
    <row r="132" spans="1:16" ht="24.75" customHeight="1">
      <c r="A132" s="46" t="s">
        <v>164</v>
      </c>
      <c r="B132" s="47" t="s">
        <v>136</v>
      </c>
      <c r="C132" s="51">
        <v>710000</v>
      </c>
      <c r="D132" s="51">
        <v>704400</v>
      </c>
      <c r="E132" s="51" t="s">
        <v>136</v>
      </c>
      <c r="F132" s="51" t="s">
        <v>136</v>
      </c>
      <c r="G132" s="51" t="s">
        <v>136</v>
      </c>
      <c r="H132" s="51" t="s">
        <v>136</v>
      </c>
      <c r="I132" s="51" t="s">
        <v>136</v>
      </c>
      <c r="J132" s="51">
        <v>5600</v>
      </c>
      <c r="K132" s="51" t="s">
        <v>136</v>
      </c>
      <c r="L132" s="51" t="s">
        <v>136</v>
      </c>
      <c r="M132" s="51" t="s">
        <v>136</v>
      </c>
      <c r="N132" s="51" t="s">
        <v>136</v>
      </c>
      <c r="O132" s="51" t="s">
        <v>136</v>
      </c>
      <c r="P132" s="60"/>
    </row>
    <row r="133" spans="1:16" ht="24.75" customHeight="1">
      <c r="A133" s="46" t="s">
        <v>168</v>
      </c>
      <c r="B133" s="59" t="s">
        <v>173</v>
      </c>
      <c r="C133" s="51">
        <v>256000</v>
      </c>
      <c r="D133" s="51">
        <v>256000</v>
      </c>
      <c r="E133" s="51" t="s">
        <v>136</v>
      </c>
      <c r="F133" s="51" t="s">
        <v>136</v>
      </c>
      <c r="G133" s="51" t="s">
        <v>136</v>
      </c>
      <c r="H133" s="51" t="s">
        <v>136</v>
      </c>
      <c r="I133" s="51" t="s">
        <v>136</v>
      </c>
      <c r="J133" s="51" t="s">
        <v>136</v>
      </c>
      <c r="K133" s="51" t="s">
        <v>136</v>
      </c>
      <c r="L133" s="51" t="s">
        <v>136</v>
      </c>
      <c r="M133" s="51" t="s">
        <v>136</v>
      </c>
      <c r="N133" s="51" t="s">
        <v>136</v>
      </c>
      <c r="O133" s="51" t="s">
        <v>136</v>
      </c>
      <c r="P133" s="60"/>
    </row>
    <row r="134" spans="1:16" ht="24.75" customHeight="1">
      <c r="A134" s="46" t="s">
        <v>229</v>
      </c>
      <c r="B134" s="59" t="s">
        <v>173</v>
      </c>
      <c r="C134" s="51">
        <v>23400</v>
      </c>
      <c r="D134" s="51">
        <v>23400</v>
      </c>
      <c r="E134" s="51" t="s">
        <v>136</v>
      </c>
      <c r="F134" s="51" t="s">
        <v>136</v>
      </c>
      <c r="G134" s="51" t="s">
        <v>136</v>
      </c>
      <c r="H134" s="51" t="s">
        <v>136</v>
      </c>
      <c r="I134" s="51" t="s">
        <v>136</v>
      </c>
      <c r="J134" s="51" t="s">
        <v>136</v>
      </c>
      <c r="K134" s="51" t="s">
        <v>136</v>
      </c>
      <c r="L134" s="51" t="s">
        <v>136</v>
      </c>
      <c r="M134" s="51" t="s">
        <v>136</v>
      </c>
      <c r="N134" s="51" t="s">
        <v>136</v>
      </c>
      <c r="O134" s="51" t="s">
        <v>136</v>
      </c>
      <c r="P134" s="60"/>
    </row>
    <row r="135" spans="1:16" ht="24.75" customHeight="1">
      <c r="A135" s="46" t="s">
        <v>230</v>
      </c>
      <c r="B135" s="59" t="s">
        <v>173</v>
      </c>
      <c r="C135" s="51">
        <v>5600</v>
      </c>
      <c r="D135" s="51" t="s">
        <v>136</v>
      </c>
      <c r="E135" s="51" t="s">
        <v>136</v>
      </c>
      <c r="F135" s="51" t="s">
        <v>136</v>
      </c>
      <c r="G135" s="51" t="s">
        <v>136</v>
      </c>
      <c r="H135" s="51" t="s">
        <v>136</v>
      </c>
      <c r="I135" s="51" t="s">
        <v>136</v>
      </c>
      <c r="J135" s="51">
        <v>5600</v>
      </c>
      <c r="K135" s="51" t="s">
        <v>136</v>
      </c>
      <c r="L135" s="51" t="s">
        <v>136</v>
      </c>
      <c r="M135" s="51" t="s">
        <v>136</v>
      </c>
      <c r="N135" s="51" t="s">
        <v>136</v>
      </c>
      <c r="O135" s="51" t="s">
        <v>136</v>
      </c>
      <c r="P135" s="60"/>
    </row>
    <row r="136" spans="1:16" ht="24.75" customHeight="1">
      <c r="A136" s="46" t="s">
        <v>231</v>
      </c>
      <c r="B136" s="59" t="s">
        <v>173</v>
      </c>
      <c r="C136" s="51">
        <v>150000</v>
      </c>
      <c r="D136" s="51">
        <v>150000</v>
      </c>
      <c r="E136" s="51" t="s">
        <v>136</v>
      </c>
      <c r="F136" s="51" t="s">
        <v>136</v>
      </c>
      <c r="G136" s="51" t="s">
        <v>136</v>
      </c>
      <c r="H136" s="51" t="s">
        <v>136</v>
      </c>
      <c r="I136" s="51" t="s">
        <v>136</v>
      </c>
      <c r="J136" s="51" t="s">
        <v>136</v>
      </c>
      <c r="K136" s="51" t="s">
        <v>136</v>
      </c>
      <c r="L136" s="51" t="s">
        <v>136</v>
      </c>
      <c r="M136" s="51" t="s">
        <v>136</v>
      </c>
      <c r="N136" s="51" t="s">
        <v>136</v>
      </c>
      <c r="O136" s="51" t="s">
        <v>136</v>
      </c>
      <c r="P136" s="60"/>
    </row>
    <row r="137" spans="1:16" ht="24.75" customHeight="1">
      <c r="A137" s="46" t="s">
        <v>232</v>
      </c>
      <c r="B137" s="59" t="s">
        <v>173</v>
      </c>
      <c r="C137" s="51">
        <v>15000</v>
      </c>
      <c r="D137" s="51">
        <v>15000</v>
      </c>
      <c r="E137" s="51" t="s">
        <v>136</v>
      </c>
      <c r="F137" s="51" t="s">
        <v>136</v>
      </c>
      <c r="G137" s="51" t="s">
        <v>136</v>
      </c>
      <c r="H137" s="51" t="s">
        <v>136</v>
      </c>
      <c r="I137" s="51" t="s">
        <v>136</v>
      </c>
      <c r="J137" s="51" t="s">
        <v>136</v>
      </c>
      <c r="K137" s="51" t="s">
        <v>136</v>
      </c>
      <c r="L137" s="51" t="s">
        <v>136</v>
      </c>
      <c r="M137" s="51" t="s">
        <v>136</v>
      </c>
      <c r="N137" s="51" t="s">
        <v>136</v>
      </c>
      <c r="O137" s="51" t="s">
        <v>136</v>
      </c>
      <c r="P137" s="60"/>
    </row>
    <row r="138" spans="1:16" ht="24.75" customHeight="1">
      <c r="A138" s="46" t="s">
        <v>233</v>
      </c>
      <c r="B138" s="59" t="s">
        <v>173</v>
      </c>
      <c r="C138" s="51">
        <v>20000</v>
      </c>
      <c r="D138" s="51">
        <v>20000</v>
      </c>
      <c r="E138" s="51" t="s">
        <v>136</v>
      </c>
      <c r="F138" s="51" t="s">
        <v>136</v>
      </c>
      <c r="G138" s="51" t="s">
        <v>136</v>
      </c>
      <c r="H138" s="51" t="s">
        <v>136</v>
      </c>
      <c r="I138" s="51" t="s">
        <v>136</v>
      </c>
      <c r="J138" s="51" t="s">
        <v>136</v>
      </c>
      <c r="K138" s="51" t="s">
        <v>136</v>
      </c>
      <c r="L138" s="51" t="s">
        <v>136</v>
      </c>
      <c r="M138" s="51" t="s">
        <v>136</v>
      </c>
      <c r="N138" s="51" t="s">
        <v>136</v>
      </c>
      <c r="O138" s="51" t="s">
        <v>136</v>
      </c>
      <c r="P138" s="60"/>
    </row>
    <row r="139" spans="1:16" ht="24.75" customHeight="1">
      <c r="A139" s="46" t="s">
        <v>234</v>
      </c>
      <c r="B139" s="59" t="s">
        <v>173</v>
      </c>
      <c r="C139" s="51">
        <v>30000</v>
      </c>
      <c r="D139" s="51">
        <v>30000</v>
      </c>
      <c r="E139" s="51" t="s">
        <v>136</v>
      </c>
      <c r="F139" s="51" t="s">
        <v>136</v>
      </c>
      <c r="G139" s="51" t="s">
        <v>136</v>
      </c>
      <c r="H139" s="51" t="s">
        <v>136</v>
      </c>
      <c r="I139" s="51" t="s">
        <v>136</v>
      </c>
      <c r="J139" s="51" t="s">
        <v>136</v>
      </c>
      <c r="K139" s="51" t="s">
        <v>136</v>
      </c>
      <c r="L139" s="51" t="s">
        <v>136</v>
      </c>
      <c r="M139" s="51" t="s">
        <v>136</v>
      </c>
      <c r="N139" s="51" t="s">
        <v>136</v>
      </c>
      <c r="O139" s="51" t="s">
        <v>136</v>
      </c>
      <c r="P139" s="60"/>
    </row>
    <row r="140" spans="1:16" ht="24.75" customHeight="1">
      <c r="A140" s="46" t="s">
        <v>235</v>
      </c>
      <c r="B140" s="59" t="s">
        <v>173</v>
      </c>
      <c r="C140" s="51">
        <v>130000</v>
      </c>
      <c r="D140" s="51">
        <v>130000</v>
      </c>
      <c r="E140" s="51" t="s">
        <v>136</v>
      </c>
      <c r="F140" s="51" t="s">
        <v>136</v>
      </c>
      <c r="G140" s="51" t="s">
        <v>136</v>
      </c>
      <c r="H140" s="51" t="s">
        <v>136</v>
      </c>
      <c r="I140" s="51" t="s">
        <v>136</v>
      </c>
      <c r="J140" s="51" t="s">
        <v>136</v>
      </c>
      <c r="K140" s="51" t="s">
        <v>136</v>
      </c>
      <c r="L140" s="51" t="s">
        <v>136</v>
      </c>
      <c r="M140" s="51" t="s">
        <v>136</v>
      </c>
      <c r="N140" s="51" t="s">
        <v>136</v>
      </c>
      <c r="O140" s="51" t="s">
        <v>136</v>
      </c>
      <c r="P140" s="60"/>
    </row>
    <row r="141" spans="1:16" ht="24.75" customHeight="1">
      <c r="A141" s="46" t="s">
        <v>236</v>
      </c>
      <c r="B141" s="59" t="s">
        <v>173</v>
      </c>
      <c r="C141" s="51">
        <v>80000</v>
      </c>
      <c r="D141" s="51">
        <v>80000</v>
      </c>
      <c r="E141" s="51" t="s">
        <v>136</v>
      </c>
      <c r="F141" s="51" t="s">
        <v>136</v>
      </c>
      <c r="G141" s="51" t="s">
        <v>136</v>
      </c>
      <c r="H141" s="51" t="s">
        <v>136</v>
      </c>
      <c r="I141" s="51" t="s">
        <v>136</v>
      </c>
      <c r="J141" s="51" t="s">
        <v>136</v>
      </c>
      <c r="K141" s="51" t="s">
        <v>136</v>
      </c>
      <c r="L141" s="51" t="s">
        <v>136</v>
      </c>
      <c r="M141" s="51" t="s">
        <v>136</v>
      </c>
      <c r="N141" s="51" t="s">
        <v>136</v>
      </c>
      <c r="O141" s="51" t="s">
        <v>136</v>
      </c>
      <c r="P141" s="60"/>
    </row>
    <row r="142" spans="1:16" ht="24.75" customHeight="1">
      <c r="A142" s="46" t="s">
        <v>237</v>
      </c>
      <c r="B142" s="47" t="s">
        <v>136</v>
      </c>
      <c r="C142" s="51">
        <v>12933999.4</v>
      </c>
      <c r="D142" s="51">
        <v>6325016.4</v>
      </c>
      <c r="E142" s="51">
        <v>1595000</v>
      </c>
      <c r="F142" s="51" t="s">
        <v>136</v>
      </c>
      <c r="G142" s="51" t="s">
        <v>136</v>
      </c>
      <c r="H142" s="51" t="s">
        <v>136</v>
      </c>
      <c r="I142" s="51" t="s">
        <v>136</v>
      </c>
      <c r="J142" s="51">
        <v>5013983</v>
      </c>
      <c r="K142" s="51" t="s">
        <v>136</v>
      </c>
      <c r="L142" s="51" t="s">
        <v>136</v>
      </c>
      <c r="M142" s="51" t="s">
        <v>136</v>
      </c>
      <c r="N142" s="51" t="s">
        <v>136</v>
      </c>
      <c r="O142" s="51" t="s">
        <v>136</v>
      </c>
      <c r="P142" s="60"/>
    </row>
    <row r="143" spans="1:16" ht="24.75" customHeight="1">
      <c r="A143" s="46" t="s">
        <v>144</v>
      </c>
      <c r="B143" s="47" t="s">
        <v>136</v>
      </c>
      <c r="C143" s="51">
        <v>1973999.4</v>
      </c>
      <c r="D143" s="51">
        <v>1973999.4</v>
      </c>
      <c r="E143" s="51" t="s">
        <v>136</v>
      </c>
      <c r="F143" s="51" t="s">
        <v>136</v>
      </c>
      <c r="G143" s="51" t="s">
        <v>136</v>
      </c>
      <c r="H143" s="51" t="s">
        <v>136</v>
      </c>
      <c r="I143" s="51" t="s">
        <v>136</v>
      </c>
      <c r="J143" s="51" t="s">
        <v>136</v>
      </c>
      <c r="K143" s="51" t="s">
        <v>136</v>
      </c>
      <c r="L143" s="51" t="s">
        <v>136</v>
      </c>
      <c r="M143" s="51" t="s">
        <v>136</v>
      </c>
      <c r="N143" s="51" t="s">
        <v>136</v>
      </c>
      <c r="O143" s="51" t="s">
        <v>136</v>
      </c>
      <c r="P143" s="60"/>
    </row>
    <row r="144" spans="1:16" ht="24.75" customHeight="1">
      <c r="A144" s="46" t="s">
        <v>145</v>
      </c>
      <c r="B144" s="47" t="s">
        <v>136</v>
      </c>
      <c r="C144" s="51">
        <v>1683674.4</v>
      </c>
      <c r="D144" s="51">
        <v>1683674.4</v>
      </c>
      <c r="E144" s="51" t="s">
        <v>136</v>
      </c>
      <c r="F144" s="51" t="s">
        <v>136</v>
      </c>
      <c r="G144" s="51" t="s">
        <v>136</v>
      </c>
      <c r="H144" s="51" t="s">
        <v>136</v>
      </c>
      <c r="I144" s="51" t="s">
        <v>136</v>
      </c>
      <c r="J144" s="51" t="s">
        <v>136</v>
      </c>
      <c r="K144" s="51" t="s">
        <v>136</v>
      </c>
      <c r="L144" s="51" t="s">
        <v>136</v>
      </c>
      <c r="M144" s="51" t="s">
        <v>136</v>
      </c>
      <c r="N144" s="51" t="s">
        <v>136</v>
      </c>
      <c r="O144" s="51" t="s">
        <v>136</v>
      </c>
      <c r="P144" s="60"/>
    </row>
    <row r="145" spans="1:16" ht="24.75" customHeight="1">
      <c r="A145" s="58" t="s">
        <v>200</v>
      </c>
      <c r="B145" s="59" t="s">
        <v>147</v>
      </c>
      <c r="C145" s="51">
        <v>177756</v>
      </c>
      <c r="D145" s="51">
        <v>177756</v>
      </c>
      <c r="E145" s="51" t="s">
        <v>136</v>
      </c>
      <c r="F145" s="51" t="s">
        <v>136</v>
      </c>
      <c r="G145" s="51" t="s">
        <v>136</v>
      </c>
      <c r="H145" s="51" t="s">
        <v>136</v>
      </c>
      <c r="I145" s="51" t="s">
        <v>136</v>
      </c>
      <c r="J145" s="51" t="s">
        <v>136</v>
      </c>
      <c r="K145" s="51" t="s">
        <v>136</v>
      </c>
      <c r="L145" s="51" t="s">
        <v>136</v>
      </c>
      <c r="M145" s="51" t="s">
        <v>136</v>
      </c>
      <c r="N145" s="51" t="s">
        <v>136</v>
      </c>
      <c r="O145" s="51" t="s">
        <v>136</v>
      </c>
      <c r="P145" s="60"/>
    </row>
    <row r="146" spans="1:16" ht="24.75" customHeight="1">
      <c r="A146" s="58" t="str">
        <f>A145</f>
        <v>    事业在职人员工资</v>
      </c>
      <c r="B146" s="59" t="s">
        <v>148</v>
      </c>
      <c r="C146" s="51">
        <v>71102.4</v>
      </c>
      <c r="D146" s="51">
        <v>71102.4</v>
      </c>
      <c r="E146" s="51" t="s">
        <v>136</v>
      </c>
      <c r="F146" s="51" t="s">
        <v>136</v>
      </c>
      <c r="G146" s="51" t="s">
        <v>136</v>
      </c>
      <c r="H146" s="51" t="s">
        <v>136</v>
      </c>
      <c r="I146" s="51" t="s">
        <v>136</v>
      </c>
      <c r="J146" s="51" t="s">
        <v>136</v>
      </c>
      <c r="K146" s="51" t="s">
        <v>136</v>
      </c>
      <c r="L146" s="51" t="s">
        <v>136</v>
      </c>
      <c r="M146" s="51" t="s">
        <v>136</v>
      </c>
      <c r="N146" s="51" t="s">
        <v>136</v>
      </c>
      <c r="O146" s="51" t="s">
        <v>136</v>
      </c>
      <c r="P146" s="60"/>
    </row>
    <row r="147" spans="1:16" ht="24.75" customHeight="1">
      <c r="A147" s="58" t="str">
        <f>A146</f>
        <v>    事业在职人员工资</v>
      </c>
      <c r="B147" s="59" t="s">
        <v>175</v>
      </c>
      <c r="C147" s="51">
        <v>1434816</v>
      </c>
      <c r="D147" s="51">
        <v>1434816</v>
      </c>
      <c r="E147" s="51" t="s">
        <v>136</v>
      </c>
      <c r="F147" s="51" t="s">
        <v>136</v>
      </c>
      <c r="G147" s="51" t="s">
        <v>136</v>
      </c>
      <c r="H147" s="51" t="s">
        <v>136</v>
      </c>
      <c r="I147" s="51" t="s">
        <v>136</v>
      </c>
      <c r="J147" s="51" t="s">
        <v>136</v>
      </c>
      <c r="K147" s="51" t="s">
        <v>136</v>
      </c>
      <c r="L147" s="51" t="s">
        <v>136</v>
      </c>
      <c r="M147" s="51" t="s">
        <v>136</v>
      </c>
      <c r="N147" s="51" t="s">
        <v>136</v>
      </c>
      <c r="O147" s="51" t="s">
        <v>136</v>
      </c>
      <c r="P147" s="60"/>
    </row>
    <row r="148" spans="1:16" ht="24.75" customHeight="1">
      <c r="A148" s="46" t="s">
        <v>150</v>
      </c>
      <c r="B148" s="47" t="s">
        <v>136</v>
      </c>
      <c r="C148" s="51">
        <v>262200</v>
      </c>
      <c r="D148" s="51">
        <v>262200</v>
      </c>
      <c r="E148" s="51" t="s">
        <v>136</v>
      </c>
      <c r="F148" s="51" t="s">
        <v>136</v>
      </c>
      <c r="G148" s="51" t="s">
        <v>136</v>
      </c>
      <c r="H148" s="51" t="s">
        <v>136</v>
      </c>
      <c r="I148" s="51" t="s">
        <v>136</v>
      </c>
      <c r="J148" s="51" t="s">
        <v>136</v>
      </c>
      <c r="K148" s="51" t="s">
        <v>136</v>
      </c>
      <c r="L148" s="51" t="s">
        <v>136</v>
      </c>
      <c r="M148" s="51" t="s">
        <v>136</v>
      </c>
      <c r="N148" s="51" t="s">
        <v>136</v>
      </c>
      <c r="O148" s="51" t="s">
        <v>136</v>
      </c>
      <c r="P148" s="60"/>
    </row>
    <row r="149" spans="1:16" ht="24.75" customHeight="1">
      <c r="A149" s="46" t="s">
        <v>151</v>
      </c>
      <c r="B149" s="59" t="s">
        <v>175</v>
      </c>
      <c r="C149" s="51">
        <v>22500</v>
      </c>
      <c r="D149" s="51">
        <v>22500</v>
      </c>
      <c r="E149" s="51" t="s">
        <v>136</v>
      </c>
      <c r="F149" s="51" t="s">
        <v>136</v>
      </c>
      <c r="G149" s="51" t="s">
        <v>136</v>
      </c>
      <c r="H149" s="51" t="s">
        <v>136</v>
      </c>
      <c r="I149" s="51" t="s">
        <v>136</v>
      </c>
      <c r="J149" s="51" t="s">
        <v>136</v>
      </c>
      <c r="K149" s="51" t="s">
        <v>136</v>
      </c>
      <c r="L149" s="51" t="s">
        <v>136</v>
      </c>
      <c r="M149" s="51" t="s">
        <v>136</v>
      </c>
      <c r="N149" s="51" t="s">
        <v>136</v>
      </c>
      <c r="O149" s="51" t="s">
        <v>136</v>
      </c>
      <c r="P149" s="60"/>
    </row>
    <row r="150" spans="1:16" ht="24.75" customHeight="1">
      <c r="A150" s="46" t="s">
        <v>153</v>
      </c>
      <c r="B150" s="59" t="s">
        <v>175</v>
      </c>
      <c r="C150" s="51">
        <v>72000</v>
      </c>
      <c r="D150" s="51">
        <v>72000</v>
      </c>
      <c r="E150" s="51" t="s">
        <v>136</v>
      </c>
      <c r="F150" s="51" t="s">
        <v>136</v>
      </c>
      <c r="G150" s="51" t="s">
        <v>136</v>
      </c>
      <c r="H150" s="51" t="s">
        <v>136</v>
      </c>
      <c r="I150" s="51" t="s">
        <v>136</v>
      </c>
      <c r="J150" s="51" t="s">
        <v>136</v>
      </c>
      <c r="K150" s="51" t="s">
        <v>136</v>
      </c>
      <c r="L150" s="51" t="s">
        <v>136</v>
      </c>
      <c r="M150" s="51" t="s">
        <v>136</v>
      </c>
      <c r="N150" s="51" t="s">
        <v>136</v>
      </c>
      <c r="O150" s="51" t="s">
        <v>136</v>
      </c>
      <c r="P150" s="60"/>
    </row>
    <row r="151" spans="1:16" ht="24.75" customHeight="1">
      <c r="A151" s="46" t="s">
        <v>154</v>
      </c>
      <c r="B151" s="59" t="s">
        <v>175</v>
      </c>
      <c r="C151" s="51">
        <v>18300</v>
      </c>
      <c r="D151" s="51">
        <v>18300</v>
      </c>
      <c r="E151" s="51" t="s">
        <v>136</v>
      </c>
      <c r="F151" s="51" t="s">
        <v>136</v>
      </c>
      <c r="G151" s="51" t="s">
        <v>136</v>
      </c>
      <c r="H151" s="51" t="s">
        <v>136</v>
      </c>
      <c r="I151" s="51" t="s">
        <v>136</v>
      </c>
      <c r="J151" s="51" t="s">
        <v>136</v>
      </c>
      <c r="K151" s="51" t="s">
        <v>136</v>
      </c>
      <c r="L151" s="51" t="s">
        <v>136</v>
      </c>
      <c r="M151" s="51" t="s">
        <v>136</v>
      </c>
      <c r="N151" s="51" t="s">
        <v>136</v>
      </c>
      <c r="O151" s="51" t="s">
        <v>136</v>
      </c>
      <c r="P151" s="60"/>
    </row>
    <row r="152" spans="1:16" ht="24.75" customHeight="1">
      <c r="A152" s="46" t="s">
        <v>203</v>
      </c>
      <c r="B152" s="59" t="s">
        <v>175</v>
      </c>
      <c r="C152" s="51">
        <v>90000</v>
      </c>
      <c r="D152" s="51">
        <v>90000</v>
      </c>
      <c r="E152" s="51" t="s">
        <v>136</v>
      </c>
      <c r="F152" s="51" t="s">
        <v>136</v>
      </c>
      <c r="G152" s="51" t="s">
        <v>136</v>
      </c>
      <c r="H152" s="51" t="s">
        <v>136</v>
      </c>
      <c r="I152" s="51" t="s">
        <v>136</v>
      </c>
      <c r="J152" s="51" t="s">
        <v>136</v>
      </c>
      <c r="K152" s="51" t="s">
        <v>136</v>
      </c>
      <c r="L152" s="51" t="s">
        <v>136</v>
      </c>
      <c r="M152" s="51" t="s">
        <v>136</v>
      </c>
      <c r="N152" s="51" t="s">
        <v>136</v>
      </c>
      <c r="O152" s="51" t="s">
        <v>136</v>
      </c>
      <c r="P152" s="60"/>
    </row>
    <row r="153" spans="1:16" ht="24.75" customHeight="1">
      <c r="A153" s="46" t="s">
        <v>204</v>
      </c>
      <c r="B153" s="59" t="s">
        <v>175</v>
      </c>
      <c r="C153" s="51">
        <v>59400</v>
      </c>
      <c r="D153" s="51">
        <v>59400</v>
      </c>
      <c r="E153" s="51" t="s">
        <v>136</v>
      </c>
      <c r="F153" s="51" t="s">
        <v>136</v>
      </c>
      <c r="G153" s="51" t="s">
        <v>136</v>
      </c>
      <c r="H153" s="51" t="s">
        <v>136</v>
      </c>
      <c r="I153" s="51" t="s">
        <v>136</v>
      </c>
      <c r="J153" s="51" t="s">
        <v>136</v>
      </c>
      <c r="K153" s="51" t="s">
        <v>136</v>
      </c>
      <c r="L153" s="51" t="s">
        <v>136</v>
      </c>
      <c r="M153" s="51" t="s">
        <v>136</v>
      </c>
      <c r="N153" s="51" t="s">
        <v>136</v>
      </c>
      <c r="O153" s="51" t="s">
        <v>136</v>
      </c>
      <c r="P153" s="60"/>
    </row>
    <row r="154" spans="1:16" ht="24.75" customHeight="1">
      <c r="A154" s="46" t="s">
        <v>159</v>
      </c>
      <c r="B154" s="47" t="s">
        <v>136</v>
      </c>
      <c r="C154" s="51">
        <v>28125</v>
      </c>
      <c r="D154" s="51">
        <v>28125</v>
      </c>
      <c r="E154" s="51" t="s">
        <v>136</v>
      </c>
      <c r="F154" s="51" t="s">
        <v>136</v>
      </c>
      <c r="G154" s="51" t="s">
        <v>136</v>
      </c>
      <c r="H154" s="51" t="s">
        <v>136</v>
      </c>
      <c r="I154" s="51" t="s">
        <v>136</v>
      </c>
      <c r="J154" s="51" t="s">
        <v>136</v>
      </c>
      <c r="K154" s="51" t="s">
        <v>136</v>
      </c>
      <c r="L154" s="51" t="s">
        <v>136</v>
      </c>
      <c r="M154" s="51" t="s">
        <v>136</v>
      </c>
      <c r="N154" s="51" t="s">
        <v>136</v>
      </c>
      <c r="O154" s="51" t="s">
        <v>136</v>
      </c>
      <c r="P154" s="60"/>
    </row>
    <row r="155" spans="1:16" ht="24.75" customHeight="1">
      <c r="A155" s="46" t="s">
        <v>160</v>
      </c>
      <c r="B155" s="59" t="s">
        <v>175</v>
      </c>
      <c r="C155" s="51">
        <v>14520</v>
      </c>
      <c r="D155" s="51">
        <v>14520</v>
      </c>
      <c r="E155" s="51" t="s">
        <v>136</v>
      </c>
      <c r="F155" s="51" t="s">
        <v>136</v>
      </c>
      <c r="G155" s="51" t="s">
        <v>136</v>
      </c>
      <c r="H155" s="51" t="s">
        <v>136</v>
      </c>
      <c r="I155" s="51" t="s">
        <v>136</v>
      </c>
      <c r="J155" s="51" t="s">
        <v>136</v>
      </c>
      <c r="K155" s="51" t="s">
        <v>136</v>
      </c>
      <c r="L155" s="51" t="s">
        <v>136</v>
      </c>
      <c r="M155" s="51" t="s">
        <v>136</v>
      </c>
      <c r="N155" s="51" t="s">
        <v>136</v>
      </c>
      <c r="O155" s="51" t="s">
        <v>136</v>
      </c>
      <c r="P155" s="60"/>
    </row>
    <row r="156" spans="1:16" ht="24.75" customHeight="1">
      <c r="A156" s="46" t="s">
        <v>161</v>
      </c>
      <c r="B156" s="59" t="s">
        <v>175</v>
      </c>
      <c r="C156" s="51">
        <v>13605</v>
      </c>
      <c r="D156" s="51">
        <v>13605</v>
      </c>
      <c r="E156" s="51" t="s">
        <v>136</v>
      </c>
      <c r="F156" s="51" t="s">
        <v>136</v>
      </c>
      <c r="G156" s="51" t="s">
        <v>136</v>
      </c>
      <c r="H156" s="51" t="s">
        <v>136</v>
      </c>
      <c r="I156" s="51" t="s">
        <v>136</v>
      </c>
      <c r="J156" s="51" t="s">
        <v>136</v>
      </c>
      <c r="K156" s="51" t="s">
        <v>136</v>
      </c>
      <c r="L156" s="51" t="s">
        <v>136</v>
      </c>
      <c r="M156" s="51" t="s">
        <v>136</v>
      </c>
      <c r="N156" s="51" t="s">
        <v>136</v>
      </c>
      <c r="O156" s="51" t="s">
        <v>136</v>
      </c>
      <c r="P156" s="60"/>
    </row>
    <row r="157" spans="1:16" ht="24.75" customHeight="1">
      <c r="A157" s="46" t="s">
        <v>163</v>
      </c>
      <c r="B157" s="47" t="s">
        <v>136</v>
      </c>
      <c r="C157" s="51">
        <v>10960000</v>
      </c>
      <c r="D157" s="51">
        <v>4351017</v>
      </c>
      <c r="E157" s="51">
        <v>1595000</v>
      </c>
      <c r="F157" s="51" t="s">
        <v>136</v>
      </c>
      <c r="G157" s="51" t="s">
        <v>136</v>
      </c>
      <c r="H157" s="51" t="s">
        <v>136</v>
      </c>
      <c r="I157" s="51" t="s">
        <v>136</v>
      </c>
      <c r="J157" s="51">
        <v>5013983</v>
      </c>
      <c r="K157" s="51" t="s">
        <v>136</v>
      </c>
      <c r="L157" s="51" t="s">
        <v>136</v>
      </c>
      <c r="M157" s="51" t="s">
        <v>136</v>
      </c>
      <c r="N157" s="51" t="s">
        <v>136</v>
      </c>
      <c r="O157" s="51" t="s">
        <v>136</v>
      </c>
      <c r="P157" s="60"/>
    </row>
    <row r="158" spans="1:16" ht="24.75" customHeight="1">
      <c r="A158" s="46" t="s">
        <v>164</v>
      </c>
      <c r="B158" s="47" t="s">
        <v>136</v>
      </c>
      <c r="C158" s="51">
        <v>1792000</v>
      </c>
      <c r="D158" s="51">
        <v>1778017</v>
      </c>
      <c r="E158" s="51" t="s">
        <v>136</v>
      </c>
      <c r="F158" s="51" t="s">
        <v>136</v>
      </c>
      <c r="G158" s="51" t="s">
        <v>136</v>
      </c>
      <c r="H158" s="51" t="s">
        <v>136</v>
      </c>
      <c r="I158" s="51" t="s">
        <v>136</v>
      </c>
      <c r="J158" s="51">
        <v>13983</v>
      </c>
      <c r="K158" s="51" t="s">
        <v>136</v>
      </c>
      <c r="L158" s="51" t="s">
        <v>136</v>
      </c>
      <c r="M158" s="51" t="s">
        <v>136</v>
      </c>
      <c r="N158" s="51" t="s">
        <v>136</v>
      </c>
      <c r="O158" s="51" t="s">
        <v>136</v>
      </c>
      <c r="P158" s="60"/>
    </row>
    <row r="159" spans="1:16" ht="24.75" customHeight="1">
      <c r="A159" s="46" t="s">
        <v>238</v>
      </c>
      <c r="B159" s="59" t="s">
        <v>175</v>
      </c>
      <c r="C159" s="51">
        <v>400000</v>
      </c>
      <c r="D159" s="51">
        <v>386017</v>
      </c>
      <c r="E159" s="51" t="s">
        <v>136</v>
      </c>
      <c r="F159" s="51" t="s">
        <v>136</v>
      </c>
      <c r="G159" s="51" t="s">
        <v>136</v>
      </c>
      <c r="H159" s="51" t="s">
        <v>136</v>
      </c>
      <c r="I159" s="51" t="s">
        <v>136</v>
      </c>
      <c r="J159" s="51">
        <v>13983</v>
      </c>
      <c r="K159" s="51" t="s">
        <v>136</v>
      </c>
      <c r="L159" s="51" t="s">
        <v>136</v>
      </c>
      <c r="M159" s="51" t="s">
        <v>136</v>
      </c>
      <c r="N159" s="51" t="s">
        <v>136</v>
      </c>
      <c r="O159" s="51" t="s">
        <v>136</v>
      </c>
      <c r="P159" s="60"/>
    </row>
    <row r="160" spans="1:16" ht="24.75" customHeight="1">
      <c r="A160" s="46" t="s">
        <v>239</v>
      </c>
      <c r="B160" s="59" t="s">
        <v>175</v>
      </c>
      <c r="C160" s="51">
        <v>300000</v>
      </c>
      <c r="D160" s="51">
        <v>300000</v>
      </c>
      <c r="E160" s="51" t="s">
        <v>136</v>
      </c>
      <c r="F160" s="51" t="s">
        <v>136</v>
      </c>
      <c r="G160" s="51" t="s">
        <v>136</v>
      </c>
      <c r="H160" s="51" t="s">
        <v>136</v>
      </c>
      <c r="I160" s="51" t="s">
        <v>136</v>
      </c>
      <c r="J160" s="51" t="s">
        <v>136</v>
      </c>
      <c r="K160" s="51" t="s">
        <v>136</v>
      </c>
      <c r="L160" s="51" t="s">
        <v>136</v>
      </c>
      <c r="M160" s="51" t="s">
        <v>136</v>
      </c>
      <c r="N160" s="51" t="s">
        <v>136</v>
      </c>
      <c r="O160" s="51" t="s">
        <v>136</v>
      </c>
      <c r="P160" s="60"/>
    </row>
    <row r="161" spans="1:16" ht="24.75" customHeight="1">
      <c r="A161" s="46" t="s">
        <v>240</v>
      </c>
      <c r="B161" s="59" t="s">
        <v>175</v>
      </c>
      <c r="C161" s="51">
        <v>533388</v>
      </c>
      <c r="D161" s="51">
        <v>533388</v>
      </c>
      <c r="E161" s="51" t="s">
        <v>136</v>
      </c>
      <c r="F161" s="51" t="s">
        <v>136</v>
      </c>
      <c r="G161" s="51" t="s">
        <v>136</v>
      </c>
      <c r="H161" s="51" t="s">
        <v>136</v>
      </c>
      <c r="I161" s="51" t="s">
        <v>136</v>
      </c>
      <c r="J161" s="51" t="s">
        <v>136</v>
      </c>
      <c r="K161" s="51" t="s">
        <v>136</v>
      </c>
      <c r="L161" s="51" t="s">
        <v>136</v>
      </c>
      <c r="M161" s="51" t="s">
        <v>136</v>
      </c>
      <c r="N161" s="51" t="s">
        <v>136</v>
      </c>
      <c r="O161" s="51" t="s">
        <v>136</v>
      </c>
      <c r="P161" s="60"/>
    </row>
    <row r="162" spans="1:16" ht="24.75" customHeight="1">
      <c r="A162" s="46" t="s">
        <v>241</v>
      </c>
      <c r="B162" s="59" t="s">
        <v>175</v>
      </c>
      <c r="C162" s="51">
        <v>158612</v>
      </c>
      <c r="D162" s="51">
        <v>158612</v>
      </c>
      <c r="E162" s="51" t="s">
        <v>136</v>
      </c>
      <c r="F162" s="51" t="s">
        <v>136</v>
      </c>
      <c r="G162" s="51" t="s">
        <v>136</v>
      </c>
      <c r="H162" s="51" t="s">
        <v>136</v>
      </c>
      <c r="I162" s="51" t="s">
        <v>136</v>
      </c>
      <c r="J162" s="51" t="s">
        <v>136</v>
      </c>
      <c r="K162" s="51" t="s">
        <v>136</v>
      </c>
      <c r="L162" s="51" t="s">
        <v>136</v>
      </c>
      <c r="M162" s="51" t="s">
        <v>136</v>
      </c>
      <c r="N162" s="51" t="s">
        <v>136</v>
      </c>
      <c r="O162" s="51" t="s">
        <v>136</v>
      </c>
      <c r="P162" s="60"/>
    </row>
    <row r="163" spans="1:16" ht="24.75" customHeight="1">
      <c r="A163" s="46" t="s">
        <v>242</v>
      </c>
      <c r="B163" s="59" t="s">
        <v>175</v>
      </c>
      <c r="C163" s="51">
        <v>400000</v>
      </c>
      <c r="D163" s="51">
        <v>400000</v>
      </c>
      <c r="E163" s="51" t="s">
        <v>136</v>
      </c>
      <c r="F163" s="51" t="s">
        <v>136</v>
      </c>
      <c r="G163" s="51" t="s">
        <v>136</v>
      </c>
      <c r="H163" s="51" t="s">
        <v>136</v>
      </c>
      <c r="I163" s="51" t="s">
        <v>136</v>
      </c>
      <c r="J163" s="51" t="s">
        <v>136</v>
      </c>
      <c r="K163" s="51" t="s">
        <v>136</v>
      </c>
      <c r="L163" s="51" t="s">
        <v>136</v>
      </c>
      <c r="M163" s="51" t="s">
        <v>136</v>
      </c>
      <c r="N163" s="51" t="s">
        <v>136</v>
      </c>
      <c r="O163" s="51" t="s">
        <v>136</v>
      </c>
      <c r="P163" s="60"/>
    </row>
    <row r="164" spans="1:16" ht="24.75" customHeight="1">
      <c r="A164" s="46" t="s">
        <v>183</v>
      </c>
      <c r="B164" s="47" t="s">
        <v>136</v>
      </c>
      <c r="C164" s="51">
        <v>9168000</v>
      </c>
      <c r="D164" s="51">
        <v>2573000</v>
      </c>
      <c r="E164" s="51">
        <v>1595000</v>
      </c>
      <c r="F164" s="51" t="s">
        <v>136</v>
      </c>
      <c r="G164" s="51" t="s">
        <v>136</v>
      </c>
      <c r="H164" s="51" t="s">
        <v>136</v>
      </c>
      <c r="I164" s="51" t="s">
        <v>136</v>
      </c>
      <c r="J164" s="51">
        <v>5000000</v>
      </c>
      <c r="K164" s="51" t="s">
        <v>136</v>
      </c>
      <c r="L164" s="51" t="s">
        <v>136</v>
      </c>
      <c r="M164" s="51" t="s">
        <v>136</v>
      </c>
      <c r="N164" s="51" t="s">
        <v>136</v>
      </c>
      <c r="O164" s="51" t="s">
        <v>136</v>
      </c>
      <c r="P164" s="60"/>
    </row>
    <row r="165" spans="1:16" ht="24.75" customHeight="1">
      <c r="A165" s="46" t="s">
        <v>243</v>
      </c>
      <c r="B165" s="59" t="s">
        <v>244</v>
      </c>
      <c r="C165" s="51">
        <v>320000</v>
      </c>
      <c r="D165" s="51">
        <v>5000</v>
      </c>
      <c r="E165" s="51">
        <v>315000</v>
      </c>
      <c r="F165" s="51" t="s">
        <v>136</v>
      </c>
      <c r="G165" s="51" t="s">
        <v>136</v>
      </c>
      <c r="H165" s="51" t="s">
        <v>136</v>
      </c>
      <c r="I165" s="51" t="s">
        <v>136</v>
      </c>
      <c r="J165" s="51" t="s">
        <v>136</v>
      </c>
      <c r="K165" s="51" t="s">
        <v>136</v>
      </c>
      <c r="L165" s="51" t="s">
        <v>136</v>
      </c>
      <c r="M165" s="51" t="s">
        <v>136</v>
      </c>
      <c r="N165" s="51" t="s">
        <v>136</v>
      </c>
      <c r="O165" s="51" t="s">
        <v>136</v>
      </c>
      <c r="P165" s="60"/>
    </row>
    <row r="166" spans="1:16" ht="24.75" customHeight="1">
      <c r="A166" s="58" t="s">
        <v>245</v>
      </c>
      <c r="B166" s="59" t="s">
        <v>177</v>
      </c>
      <c r="C166" s="51">
        <v>100000</v>
      </c>
      <c r="D166" s="51" t="s">
        <v>136</v>
      </c>
      <c r="E166" s="51">
        <v>100000</v>
      </c>
      <c r="F166" s="51" t="s">
        <v>136</v>
      </c>
      <c r="G166" s="51" t="s">
        <v>136</v>
      </c>
      <c r="H166" s="51" t="s">
        <v>136</v>
      </c>
      <c r="I166" s="51" t="s">
        <v>136</v>
      </c>
      <c r="J166" s="51" t="s">
        <v>136</v>
      </c>
      <c r="K166" s="51" t="s">
        <v>136</v>
      </c>
      <c r="L166" s="51" t="s">
        <v>136</v>
      </c>
      <c r="M166" s="51" t="s">
        <v>136</v>
      </c>
      <c r="N166" s="51" t="s">
        <v>136</v>
      </c>
      <c r="O166" s="51" t="s">
        <v>136</v>
      </c>
      <c r="P166" s="60"/>
    </row>
    <row r="167" spans="1:16" ht="24.75" customHeight="1">
      <c r="A167" s="58" t="str">
        <f>A166</f>
        <v>    王伯敏艺术史学馆免费开放</v>
      </c>
      <c r="B167" s="59" t="s">
        <v>175</v>
      </c>
      <c r="C167" s="51">
        <v>585000</v>
      </c>
      <c r="D167" s="51">
        <v>585000</v>
      </c>
      <c r="E167" s="51" t="s">
        <v>136</v>
      </c>
      <c r="F167" s="51" t="s">
        <v>136</v>
      </c>
      <c r="G167" s="51" t="s">
        <v>136</v>
      </c>
      <c r="H167" s="51" t="s">
        <v>136</v>
      </c>
      <c r="I167" s="51" t="s">
        <v>136</v>
      </c>
      <c r="J167" s="51" t="s">
        <v>136</v>
      </c>
      <c r="K167" s="51" t="s">
        <v>136</v>
      </c>
      <c r="L167" s="51" t="s">
        <v>136</v>
      </c>
      <c r="M167" s="51" t="s">
        <v>136</v>
      </c>
      <c r="N167" s="51" t="s">
        <v>136</v>
      </c>
      <c r="O167" s="51" t="s">
        <v>136</v>
      </c>
      <c r="P167" s="60"/>
    </row>
    <row r="168" spans="1:16" ht="24.75" customHeight="1">
      <c r="A168" s="46" t="s">
        <v>246</v>
      </c>
      <c r="B168" s="59" t="s">
        <v>175</v>
      </c>
      <c r="C168" s="51">
        <v>20000</v>
      </c>
      <c r="D168" s="51">
        <v>20000</v>
      </c>
      <c r="E168" s="51" t="s">
        <v>136</v>
      </c>
      <c r="F168" s="51" t="s">
        <v>136</v>
      </c>
      <c r="G168" s="51" t="s">
        <v>136</v>
      </c>
      <c r="H168" s="51" t="s">
        <v>136</v>
      </c>
      <c r="I168" s="51" t="s">
        <v>136</v>
      </c>
      <c r="J168" s="51" t="s">
        <v>136</v>
      </c>
      <c r="K168" s="51" t="s">
        <v>136</v>
      </c>
      <c r="L168" s="51" t="s">
        <v>136</v>
      </c>
      <c r="M168" s="51" t="s">
        <v>136</v>
      </c>
      <c r="N168" s="51" t="s">
        <v>136</v>
      </c>
      <c r="O168" s="51" t="s">
        <v>136</v>
      </c>
      <c r="P168" s="60"/>
    </row>
    <row r="169" spans="1:16" ht="24.75" customHeight="1">
      <c r="A169" s="46" t="s">
        <v>247</v>
      </c>
      <c r="B169" s="59" t="s">
        <v>175</v>
      </c>
      <c r="C169" s="51">
        <v>229000</v>
      </c>
      <c r="D169" s="51">
        <v>229000</v>
      </c>
      <c r="E169" s="51" t="s">
        <v>136</v>
      </c>
      <c r="F169" s="51" t="s">
        <v>136</v>
      </c>
      <c r="G169" s="51" t="s">
        <v>136</v>
      </c>
      <c r="H169" s="51" t="s">
        <v>136</v>
      </c>
      <c r="I169" s="51" t="s">
        <v>136</v>
      </c>
      <c r="J169" s="51" t="s">
        <v>136</v>
      </c>
      <c r="K169" s="51" t="s">
        <v>136</v>
      </c>
      <c r="L169" s="51" t="s">
        <v>136</v>
      </c>
      <c r="M169" s="51" t="s">
        <v>136</v>
      </c>
      <c r="N169" s="51" t="s">
        <v>136</v>
      </c>
      <c r="O169" s="51" t="s">
        <v>136</v>
      </c>
      <c r="P169" s="60"/>
    </row>
    <row r="170" spans="1:16" ht="24.75" customHeight="1">
      <c r="A170" s="46" t="s">
        <v>248</v>
      </c>
      <c r="B170" s="59" t="s">
        <v>244</v>
      </c>
      <c r="C170" s="51">
        <v>130000</v>
      </c>
      <c r="D170" s="51" t="s">
        <v>136</v>
      </c>
      <c r="E170" s="51">
        <v>130000</v>
      </c>
      <c r="F170" s="51" t="s">
        <v>136</v>
      </c>
      <c r="G170" s="51" t="s">
        <v>136</v>
      </c>
      <c r="H170" s="51" t="s">
        <v>136</v>
      </c>
      <c r="I170" s="51" t="s">
        <v>136</v>
      </c>
      <c r="J170" s="51" t="s">
        <v>136</v>
      </c>
      <c r="K170" s="51" t="s">
        <v>136</v>
      </c>
      <c r="L170" s="51" t="s">
        <v>136</v>
      </c>
      <c r="M170" s="51" t="s">
        <v>136</v>
      </c>
      <c r="N170" s="51" t="s">
        <v>136</v>
      </c>
      <c r="O170" s="51" t="s">
        <v>136</v>
      </c>
      <c r="P170" s="60"/>
    </row>
    <row r="171" spans="1:16" ht="24.75" customHeight="1">
      <c r="A171" s="46" t="s">
        <v>249</v>
      </c>
      <c r="B171" s="59" t="s">
        <v>175</v>
      </c>
      <c r="C171" s="51">
        <v>40000</v>
      </c>
      <c r="D171" s="51">
        <v>40000</v>
      </c>
      <c r="E171" s="51" t="s">
        <v>136</v>
      </c>
      <c r="F171" s="51" t="s">
        <v>136</v>
      </c>
      <c r="G171" s="51" t="s">
        <v>136</v>
      </c>
      <c r="H171" s="51" t="s">
        <v>136</v>
      </c>
      <c r="I171" s="51" t="s">
        <v>136</v>
      </c>
      <c r="J171" s="51" t="s">
        <v>136</v>
      </c>
      <c r="K171" s="51" t="s">
        <v>136</v>
      </c>
      <c r="L171" s="51" t="s">
        <v>136</v>
      </c>
      <c r="M171" s="51" t="s">
        <v>136</v>
      </c>
      <c r="N171" s="51" t="s">
        <v>136</v>
      </c>
      <c r="O171" s="51" t="s">
        <v>136</v>
      </c>
      <c r="P171" s="60"/>
    </row>
    <row r="172" spans="1:16" ht="24.75" customHeight="1">
      <c r="A172" s="46" t="s">
        <v>250</v>
      </c>
      <c r="B172" s="59" t="s">
        <v>175</v>
      </c>
      <c r="C172" s="51">
        <v>5000000</v>
      </c>
      <c r="D172" s="51" t="s">
        <v>136</v>
      </c>
      <c r="E172" s="51" t="s">
        <v>136</v>
      </c>
      <c r="F172" s="51" t="s">
        <v>136</v>
      </c>
      <c r="G172" s="51" t="s">
        <v>136</v>
      </c>
      <c r="H172" s="51" t="s">
        <v>136</v>
      </c>
      <c r="I172" s="51" t="s">
        <v>136</v>
      </c>
      <c r="J172" s="51">
        <v>5000000</v>
      </c>
      <c r="K172" s="51" t="s">
        <v>136</v>
      </c>
      <c r="L172" s="51" t="s">
        <v>136</v>
      </c>
      <c r="M172" s="51" t="s">
        <v>136</v>
      </c>
      <c r="N172" s="51" t="s">
        <v>136</v>
      </c>
      <c r="O172" s="51" t="s">
        <v>136</v>
      </c>
      <c r="P172" s="60"/>
    </row>
    <row r="173" spans="1:16" ht="24.75" customHeight="1">
      <c r="A173" s="46" t="s">
        <v>251</v>
      </c>
      <c r="B173" s="59" t="s">
        <v>252</v>
      </c>
      <c r="C173" s="51">
        <v>2270000</v>
      </c>
      <c r="D173" s="51">
        <v>1220000</v>
      </c>
      <c r="E173" s="51">
        <v>1050000</v>
      </c>
      <c r="F173" s="51" t="s">
        <v>136</v>
      </c>
      <c r="G173" s="51" t="s">
        <v>136</v>
      </c>
      <c r="H173" s="51" t="s">
        <v>136</v>
      </c>
      <c r="I173" s="51" t="s">
        <v>136</v>
      </c>
      <c r="J173" s="51" t="s">
        <v>136</v>
      </c>
      <c r="K173" s="51" t="s">
        <v>136</v>
      </c>
      <c r="L173" s="51" t="s">
        <v>136</v>
      </c>
      <c r="M173" s="51" t="s">
        <v>136</v>
      </c>
      <c r="N173" s="51" t="s">
        <v>136</v>
      </c>
      <c r="O173" s="51" t="s">
        <v>136</v>
      </c>
      <c r="P173" s="60"/>
    </row>
    <row r="174" spans="1:16" ht="24.75" customHeight="1">
      <c r="A174" s="46" t="s">
        <v>253</v>
      </c>
      <c r="B174" s="59" t="s">
        <v>175</v>
      </c>
      <c r="C174" s="51">
        <v>324000</v>
      </c>
      <c r="D174" s="51">
        <v>324000</v>
      </c>
      <c r="E174" s="51" t="s">
        <v>136</v>
      </c>
      <c r="F174" s="51" t="s">
        <v>136</v>
      </c>
      <c r="G174" s="51" t="s">
        <v>136</v>
      </c>
      <c r="H174" s="51" t="s">
        <v>136</v>
      </c>
      <c r="I174" s="51" t="s">
        <v>136</v>
      </c>
      <c r="J174" s="51" t="s">
        <v>136</v>
      </c>
      <c r="K174" s="51" t="s">
        <v>136</v>
      </c>
      <c r="L174" s="51" t="s">
        <v>136</v>
      </c>
      <c r="M174" s="51" t="s">
        <v>136</v>
      </c>
      <c r="N174" s="51" t="s">
        <v>136</v>
      </c>
      <c r="O174" s="51" t="s">
        <v>136</v>
      </c>
      <c r="P174" s="60"/>
    </row>
    <row r="175" spans="1:16" ht="24.75" customHeight="1">
      <c r="A175" s="46" t="s">
        <v>254</v>
      </c>
      <c r="B175" s="59" t="s">
        <v>252</v>
      </c>
      <c r="C175" s="51">
        <v>150000</v>
      </c>
      <c r="D175" s="51">
        <v>150000</v>
      </c>
      <c r="E175" s="51" t="s">
        <v>136</v>
      </c>
      <c r="F175" s="51" t="s">
        <v>136</v>
      </c>
      <c r="G175" s="51" t="s">
        <v>136</v>
      </c>
      <c r="H175" s="51" t="s">
        <v>136</v>
      </c>
      <c r="I175" s="51" t="s">
        <v>136</v>
      </c>
      <c r="J175" s="51" t="s">
        <v>136</v>
      </c>
      <c r="K175" s="51" t="s">
        <v>136</v>
      </c>
      <c r="L175" s="51" t="s">
        <v>136</v>
      </c>
      <c r="M175" s="51" t="s">
        <v>136</v>
      </c>
      <c r="N175" s="51" t="s">
        <v>136</v>
      </c>
      <c r="O175" s="51" t="s">
        <v>136</v>
      </c>
      <c r="P175" s="60"/>
    </row>
  </sheetData>
  <sheetProtection/>
  <mergeCells count="1">
    <mergeCell ref="A1:O2"/>
  </mergeCells>
  <printOptions/>
  <pageMargins left="0.75" right="0.75" top="0.98" bottom="0.98" header="0.51" footer="0.51"/>
  <pageSetup fitToHeight="0" fitToWidth="1" orientation="landscape" pageOrder="overThenDown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SheetLayoutView="100" workbookViewId="0" topLeftCell="A1">
      <selection activeCell="C14" sqref="C14"/>
    </sheetView>
  </sheetViews>
  <sheetFormatPr defaultColWidth="9.00390625" defaultRowHeight="49.5" customHeight="1"/>
  <cols>
    <col min="1" max="1" width="36.140625" style="41" customWidth="1"/>
    <col min="2" max="2" width="10.140625" style="41" customWidth="1"/>
    <col min="3" max="3" width="18.8515625" style="41" customWidth="1"/>
    <col min="4" max="4" width="10.140625" style="41" customWidth="1"/>
    <col min="5" max="5" width="8.421875" style="41" customWidth="1"/>
    <col min="6" max="6" width="7.28125" style="41" customWidth="1"/>
    <col min="7" max="7" width="8.00390625" style="41" customWidth="1"/>
    <col min="8" max="8" width="11.140625" style="41" customWidth="1"/>
    <col min="9" max="16" width="12.7109375" style="41" customWidth="1"/>
    <col min="17" max="17" width="12.7109375" style="41" hidden="1" customWidth="1"/>
    <col min="18" max="16384" width="9.140625" style="41" bestFit="1" customWidth="1"/>
  </cols>
  <sheetData>
    <row r="1" spans="1:17" ht="49.5" customHeight="1">
      <c r="A1" s="42" t="s">
        <v>255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49.5" customHeight="1" hidden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49.5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52"/>
    </row>
    <row r="4" spans="1:17" ht="49.5" customHeight="1">
      <c r="A4" s="44" t="s">
        <v>256</v>
      </c>
      <c r="B4" s="44" t="s">
        <v>257</v>
      </c>
      <c r="C4" s="44" t="s">
        <v>258</v>
      </c>
      <c r="D4" s="44" t="s">
        <v>259</v>
      </c>
      <c r="E4" s="45" t="s">
        <v>260</v>
      </c>
      <c r="F4" s="44" t="s">
        <v>261</v>
      </c>
      <c r="G4" s="45" t="s">
        <v>262</v>
      </c>
      <c r="H4" s="45" t="s">
        <v>263</v>
      </c>
      <c r="I4" s="44" t="s">
        <v>139</v>
      </c>
      <c r="J4" s="45" t="s">
        <v>121</v>
      </c>
      <c r="K4" s="45" t="s">
        <v>122</v>
      </c>
      <c r="L4" s="45" t="s">
        <v>11</v>
      </c>
      <c r="M4" s="45" t="s">
        <v>13</v>
      </c>
      <c r="N4" s="45" t="s">
        <v>15</v>
      </c>
      <c r="O4" s="45" t="s">
        <v>17</v>
      </c>
      <c r="P4" s="45" t="s">
        <v>30</v>
      </c>
      <c r="Q4" s="44" t="s">
        <v>264</v>
      </c>
    </row>
    <row r="5" spans="1:17" ht="49.5" customHeight="1">
      <c r="A5" s="46" t="s">
        <v>142</v>
      </c>
      <c r="B5" s="47" t="s">
        <v>136</v>
      </c>
      <c r="C5" s="47" t="s">
        <v>136</v>
      </c>
      <c r="D5" s="47" t="s">
        <v>136</v>
      </c>
      <c r="E5" s="47" t="s">
        <v>136</v>
      </c>
      <c r="F5" s="47" t="s">
        <v>136</v>
      </c>
      <c r="G5" s="47" t="s">
        <v>136</v>
      </c>
      <c r="H5" s="47" t="s">
        <v>136</v>
      </c>
      <c r="I5" s="51">
        <v>4048257</v>
      </c>
      <c r="J5" s="51">
        <v>3645807</v>
      </c>
      <c r="K5" s="51">
        <v>400000</v>
      </c>
      <c r="L5" s="51" t="s">
        <v>136</v>
      </c>
      <c r="M5" s="51" t="s">
        <v>136</v>
      </c>
      <c r="N5" s="51" t="s">
        <v>136</v>
      </c>
      <c r="O5" s="51" t="s">
        <v>136</v>
      </c>
      <c r="P5" s="51">
        <v>2450</v>
      </c>
      <c r="Q5" s="46" t="s">
        <v>265</v>
      </c>
    </row>
    <row r="6" spans="1:17" ht="49.5" customHeight="1">
      <c r="A6" s="46" t="s">
        <v>143</v>
      </c>
      <c r="B6" s="47" t="s">
        <v>136</v>
      </c>
      <c r="C6" s="47" t="s">
        <v>136</v>
      </c>
      <c r="D6" s="47" t="s">
        <v>136</v>
      </c>
      <c r="E6" s="47" t="s">
        <v>136</v>
      </c>
      <c r="F6" s="47" t="s">
        <v>136</v>
      </c>
      <c r="G6" s="47" t="s">
        <v>136</v>
      </c>
      <c r="H6" s="47" t="s">
        <v>136</v>
      </c>
      <c r="I6" s="51">
        <v>1636269</v>
      </c>
      <c r="J6" s="51">
        <v>1323819</v>
      </c>
      <c r="K6" s="51">
        <v>310000</v>
      </c>
      <c r="L6" s="51" t="s">
        <v>136</v>
      </c>
      <c r="M6" s="51" t="s">
        <v>136</v>
      </c>
      <c r="N6" s="51" t="s">
        <v>136</v>
      </c>
      <c r="O6" s="51" t="s">
        <v>136</v>
      </c>
      <c r="P6" s="51">
        <v>2450</v>
      </c>
      <c r="Q6" s="46" t="s">
        <v>266</v>
      </c>
    </row>
    <row r="7" spans="1:17" ht="49.5" customHeight="1">
      <c r="A7" s="46" t="s">
        <v>267</v>
      </c>
      <c r="B7" s="47" t="s">
        <v>136</v>
      </c>
      <c r="C7" s="47" t="s">
        <v>136</v>
      </c>
      <c r="D7" s="47" t="s">
        <v>136</v>
      </c>
      <c r="E7" s="47" t="s">
        <v>136</v>
      </c>
      <c r="F7" s="47" t="s">
        <v>136</v>
      </c>
      <c r="G7" s="47" t="s">
        <v>136</v>
      </c>
      <c r="H7" s="48" t="s">
        <v>136</v>
      </c>
      <c r="I7" s="51">
        <v>31269</v>
      </c>
      <c r="J7" s="51">
        <v>31269</v>
      </c>
      <c r="K7" s="51" t="s">
        <v>136</v>
      </c>
      <c r="L7" s="51" t="s">
        <v>136</v>
      </c>
      <c r="M7" s="51" t="s">
        <v>136</v>
      </c>
      <c r="N7" s="51" t="s">
        <v>136</v>
      </c>
      <c r="O7" s="51" t="s">
        <v>136</v>
      </c>
      <c r="P7" s="51" t="s">
        <v>136</v>
      </c>
      <c r="Q7" s="53" t="s">
        <v>136</v>
      </c>
    </row>
    <row r="8" spans="1:17" ht="49.5" customHeight="1">
      <c r="A8" s="46" t="s">
        <v>268</v>
      </c>
      <c r="B8" s="49" t="s">
        <v>269</v>
      </c>
      <c r="C8" s="49" t="s">
        <v>270</v>
      </c>
      <c r="D8" s="50" t="s">
        <v>271</v>
      </c>
      <c r="E8" s="50" t="s">
        <v>136</v>
      </c>
      <c r="F8" s="50">
        <v>6</v>
      </c>
      <c r="G8" s="50" t="s">
        <v>272</v>
      </c>
      <c r="H8" s="51">
        <v>4800</v>
      </c>
      <c r="I8" s="51">
        <v>28800</v>
      </c>
      <c r="J8" s="51">
        <v>28800</v>
      </c>
      <c r="K8" s="51" t="s">
        <v>136</v>
      </c>
      <c r="L8" s="51" t="s">
        <v>136</v>
      </c>
      <c r="M8" s="51" t="s">
        <v>136</v>
      </c>
      <c r="N8" s="51" t="s">
        <v>136</v>
      </c>
      <c r="O8" s="51" t="s">
        <v>136</v>
      </c>
      <c r="P8" s="51" t="s">
        <v>136</v>
      </c>
      <c r="Q8" s="47" t="s">
        <v>136</v>
      </c>
    </row>
    <row r="9" spans="1:17" ht="49.5" customHeight="1">
      <c r="A9" s="46" t="s">
        <v>273</v>
      </c>
      <c r="B9" s="49" t="s">
        <v>274</v>
      </c>
      <c r="C9" s="49" t="s">
        <v>274</v>
      </c>
      <c r="D9" s="50" t="s">
        <v>271</v>
      </c>
      <c r="E9" s="50" t="s">
        <v>136</v>
      </c>
      <c r="F9" s="50">
        <v>1</v>
      </c>
      <c r="G9" s="50" t="s">
        <v>272</v>
      </c>
      <c r="H9" s="51">
        <v>2469</v>
      </c>
      <c r="I9" s="51">
        <v>2469</v>
      </c>
      <c r="J9" s="51">
        <v>2469</v>
      </c>
      <c r="K9" s="51" t="s">
        <v>136</v>
      </c>
      <c r="L9" s="51" t="s">
        <v>136</v>
      </c>
      <c r="M9" s="51" t="s">
        <v>136</v>
      </c>
      <c r="N9" s="51" t="s">
        <v>136</v>
      </c>
      <c r="O9" s="51" t="s">
        <v>136</v>
      </c>
      <c r="P9" s="51" t="s">
        <v>136</v>
      </c>
      <c r="Q9" s="47" t="s">
        <v>136</v>
      </c>
    </row>
    <row r="10" spans="1:17" ht="49.5" customHeight="1">
      <c r="A10" s="46" t="s">
        <v>275</v>
      </c>
      <c r="B10" s="47" t="s">
        <v>136</v>
      </c>
      <c r="C10" s="47" t="s">
        <v>136</v>
      </c>
      <c r="D10" s="47" t="s">
        <v>136</v>
      </c>
      <c r="E10" s="47" t="s">
        <v>136</v>
      </c>
      <c r="F10" s="47" t="s">
        <v>136</v>
      </c>
      <c r="G10" s="47" t="s">
        <v>136</v>
      </c>
      <c r="H10" s="48" t="s">
        <v>136</v>
      </c>
      <c r="I10" s="51">
        <v>320000</v>
      </c>
      <c r="J10" s="51">
        <v>320000</v>
      </c>
      <c r="K10" s="51" t="s">
        <v>136</v>
      </c>
      <c r="L10" s="51" t="s">
        <v>136</v>
      </c>
      <c r="M10" s="51" t="s">
        <v>136</v>
      </c>
      <c r="N10" s="51" t="s">
        <v>136</v>
      </c>
      <c r="O10" s="51" t="s">
        <v>136</v>
      </c>
      <c r="P10" s="51" t="s">
        <v>136</v>
      </c>
      <c r="Q10" s="53" t="s">
        <v>136</v>
      </c>
    </row>
    <row r="11" spans="1:17" ht="49.5" customHeight="1">
      <c r="A11" s="46" t="s">
        <v>276</v>
      </c>
      <c r="B11" s="49" t="s">
        <v>277</v>
      </c>
      <c r="C11" s="49" t="s">
        <v>278</v>
      </c>
      <c r="D11" s="50" t="s">
        <v>279</v>
      </c>
      <c r="E11" s="50" t="s">
        <v>136</v>
      </c>
      <c r="F11" s="50">
        <v>2</v>
      </c>
      <c r="G11" s="50" t="s">
        <v>280</v>
      </c>
      <c r="H11" s="51">
        <v>160000</v>
      </c>
      <c r="I11" s="51">
        <v>320000</v>
      </c>
      <c r="J11" s="51">
        <v>320000</v>
      </c>
      <c r="K11" s="51" t="s">
        <v>136</v>
      </c>
      <c r="L11" s="51" t="s">
        <v>136</v>
      </c>
      <c r="M11" s="51" t="s">
        <v>136</v>
      </c>
      <c r="N11" s="51" t="s">
        <v>136</v>
      </c>
      <c r="O11" s="51" t="s">
        <v>136</v>
      </c>
      <c r="P11" s="51" t="s">
        <v>136</v>
      </c>
      <c r="Q11" s="47" t="s">
        <v>136</v>
      </c>
    </row>
    <row r="12" spans="1:17" ht="49.5" customHeight="1">
      <c r="A12" s="46" t="s">
        <v>281</v>
      </c>
      <c r="B12" s="47" t="s">
        <v>136</v>
      </c>
      <c r="C12" s="47" t="s">
        <v>136</v>
      </c>
      <c r="D12" s="47" t="s">
        <v>136</v>
      </c>
      <c r="E12" s="47" t="s">
        <v>136</v>
      </c>
      <c r="F12" s="47" t="s">
        <v>136</v>
      </c>
      <c r="G12" s="47" t="s">
        <v>136</v>
      </c>
      <c r="H12" s="48" t="s">
        <v>136</v>
      </c>
      <c r="I12" s="51">
        <v>310000</v>
      </c>
      <c r="J12" s="51" t="s">
        <v>136</v>
      </c>
      <c r="K12" s="51">
        <v>310000</v>
      </c>
      <c r="L12" s="51" t="s">
        <v>136</v>
      </c>
      <c r="M12" s="51" t="s">
        <v>136</v>
      </c>
      <c r="N12" s="51" t="s">
        <v>136</v>
      </c>
      <c r="O12" s="51" t="s">
        <v>136</v>
      </c>
      <c r="P12" s="51" t="s">
        <v>136</v>
      </c>
      <c r="Q12" s="53" t="s">
        <v>136</v>
      </c>
    </row>
    <row r="13" spans="1:17" ht="49.5" customHeight="1">
      <c r="A13" s="46" t="s">
        <v>282</v>
      </c>
      <c r="B13" s="49" t="s">
        <v>283</v>
      </c>
      <c r="C13" s="49" t="s">
        <v>278</v>
      </c>
      <c r="D13" s="50" t="s">
        <v>279</v>
      </c>
      <c r="E13" s="50" t="s">
        <v>136</v>
      </c>
      <c r="F13" s="50">
        <v>5</v>
      </c>
      <c r="G13" s="50" t="s">
        <v>272</v>
      </c>
      <c r="H13" s="51">
        <v>62000</v>
      </c>
      <c r="I13" s="51">
        <v>310000</v>
      </c>
      <c r="J13" s="51" t="s">
        <v>136</v>
      </c>
      <c r="K13" s="51">
        <v>310000</v>
      </c>
      <c r="L13" s="51" t="s">
        <v>136</v>
      </c>
      <c r="M13" s="51" t="s">
        <v>136</v>
      </c>
      <c r="N13" s="51" t="s">
        <v>136</v>
      </c>
      <c r="O13" s="51" t="s">
        <v>136</v>
      </c>
      <c r="P13" s="51" t="s">
        <v>136</v>
      </c>
      <c r="Q13" s="47" t="s">
        <v>136</v>
      </c>
    </row>
    <row r="14" spans="1:17" ht="49.5" customHeight="1">
      <c r="A14" s="46" t="s">
        <v>284</v>
      </c>
      <c r="B14" s="47" t="s">
        <v>136</v>
      </c>
      <c r="C14" s="47" t="s">
        <v>136</v>
      </c>
      <c r="D14" s="47" t="s">
        <v>136</v>
      </c>
      <c r="E14" s="47" t="s">
        <v>136</v>
      </c>
      <c r="F14" s="47" t="s">
        <v>136</v>
      </c>
      <c r="G14" s="47" t="s">
        <v>136</v>
      </c>
      <c r="H14" s="48" t="s">
        <v>136</v>
      </c>
      <c r="I14" s="51">
        <v>975000</v>
      </c>
      <c r="J14" s="51">
        <v>972550</v>
      </c>
      <c r="K14" s="51" t="s">
        <v>136</v>
      </c>
      <c r="L14" s="51" t="s">
        <v>136</v>
      </c>
      <c r="M14" s="51" t="s">
        <v>136</v>
      </c>
      <c r="N14" s="51" t="s">
        <v>136</v>
      </c>
      <c r="O14" s="51" t="s">
        <v>136</v>
      </c>
      <c r="P14" s="51">
        <v>2450</v>
      </c>
      <c r="Q14" s="53" t="s">
        <v>136</v>
      </c>
    </row>
    <row r="15" spans="1:17" ht="49.5" customHeight="1">
      <c r="A15" s="46" t="s">
        <v>285</v>
      </c>
      <c r="B15" s="49" t="s">
        <v>286</v>
      </c>
      <c r="C15" s="49" t="s">
        <v>287</v>
      </c>
      <c r="D15" s="50" t="s">
        <v>279</v>
      </c>
      <c r="E15" s="50" t="s">
        <v>136</v>
      </c>
      <c r="F15" s="50">
        <v>150</v>
      </c>
      <c r="G15" s="50" t="s">
        <v>288</v>
      </c>
      <c r="H15" s="51">
        <v>6500</v>
      </c>
      <c r="I15" s="51">
        <v>975000</v>
      </c>
      <c r="J15" s="51">
        <v>972550</v>
      </c>
      <c r="K15" s="51" t="s">
        <v>136</v>
      </c>
      <c r="L15" s="51" t="s">
        <v>136</v>
      </c>
      <c r="M15" s="51" t="s">
        <v>136</v>
      </c>
      <c r="N15" s="51" t="s">
        <v>136</v>
      </c>
      <c r="O15" s="51" t="s">
        <v>136</v>
      </c>
      <c r="P15" s="51">
        <v>2450</v>
      </c>
      <c r="Q15" s="47" t="s">
        <v>136</v>
      </c>
    </row>
    <row r="16" spans="1:17" ht="49.5" customHeight="1">
      <c r="A16" s="46" t="s">
        <v>199</v>
      </c>
      <c r="B16" s="47" t="s">
        <v>136</v>
      </c>
      <c r="C16" s="47" t="s">
        <v>136</v>
      </c>
      <c r="D16" s="47" t="s">
        <v>136</v>
      </c>
      <c r="E16" s="47" t="s">
        <v>136</v>
      </c>
      <c r="F16" s="47" t="s">
        <v>136</v>
      </c>
      <c r="G16" s="47" t="s">
        <v>136</v>
      </c>
      <c r="H16" s="47" t="s">
        <v>136</v>
      </c>
      <c r="I16" s="51">
        <v>1363400</v>
      </c>
      <c r="J16" s="51">
        <v>1363400</v>
      </c>
      <c r="K16" s="51" t="s">
        <v>136</v>
      </c>
      <c r="L16" s="51" t="s">
        <v>136</v>
      </c>
      <c r="M16" s="51" t="s">
        <v>136</v>
      </c>
      <c r="N16" s="51" t="s">
        <v>136</v>
      </c>
      <c r="O16" s="51" t="s">
        <v>136</v>
      </c>
      <c r="P16" s="51" t="s">
        <v>136</v>
      </c>
      <c r="Q16" s="46" t="s">
        <v>289</v>
      </c>
    </row>
    <row r="17" spans="1:17" ht="49.5" customHeight="1">
      <c r="A17" s="46" t="s">
        <v>290</v>
      </c>
      <c r="B17" s="47" t="s">
        <v>136</v>
      </c>
      <c r="C17" s="47" t="s">
        <v>136</v>
      </c>
      <c r="D17" s="47" t="s">
        <v>136</v>
      </c>
      <c r="E17" s="47" t="s">
        <v>136</v>
      </c>
      <c r="F17" s="47" t="s">
        <v>136</v>
      </c>
      <c r="G17" s="47" t="s">
        <v>136</v>
      </c>
      <c r="H17" s="48" t="s">
        <v>136</v>
      </c>
      <c r="I17" s="51">
        <v>330000</v>
      </c>
      <c r="J17" s="51">
        <v>330000</v>
      </c>
      <c r="K17" s="51" t="s">
        <v>136</v>
      </c>
      <c r="L17" s="51" t="s">
        <v>136</v>
      </c>
      <c r="M17" s="51" t="s">
        <v>136</v>
      </c>
      <c r="N17" s="51" t="s">
        <v>136</v>
      </c>
      <c r="O17" s="51" t="s">
        <v>136</v>
      </c>
      <c r="P17" s="51" t="s">
        <v>136</v>
      </c>
      <c r="Q17" s="53" t="s">
        <v>136</v>
      </c>
    </row>
    <row r="18" spans="1:17" ht="49.5" customHeight="1">
      <c r="A18" s="46" t="s">
        <v>291</v>
      </c>
      <c r="B18" s="49" t="s">
        <v>292</v>
      </c>
      <c r="C18" s="49" t="s">
        <v>293</v>
      </c>
      <c r="D18" s="50" t="s">
        <v>271</v>
      </c>
      <c r="E18" s="50" t="s">
        <v>136</v>
      </c>
      <c r="F18" s="50">
        <v>2</v>
      </c>
      <c r="G18" s="50" t="s">
        <v>294</v>
      </c>
      <c r="H18" s="51">
        <v>36500</v>
      </c>
      <c r="I18" s="51">
        <v>73000</v>
      </c>
      <c r="J18" s="51">
        <v>73000</v>
      </c>
      <c r="K18" s="51" t="s">
        <v>136</v>
      </c>
      <c r="L18" s="51" t="s">
        <v>136</v>
      </c>
      <c r="M18" s="51" t="s">
        <v>136</v>
      </c>
      <c r="N18" s="51" t="s">
        <v>136</v>
      </c>
      <c r="O18" s="51" t="s">
        <v>136</v>
      </c>
      <c r="P18" s="51" t="s">
        <v>136</v>
      </c>
      <c r="Q18" s="47" t="s">
        <v>136</v>
      </c>
    </row>
    <row r="19" spans="1:17" ht="49.5" customHeight="1">
      <c r="A19" s="46" t="s">
        <v>295</v>
      </c>
      <c r="B19" s="49" t="s">
        <v>296</v>
      </c>
      <c r="C19" s="49" t="s">
        <v>297</v>
      </c>
      <c r="D19" s="50" t="s">
        <v>271</v>
      </c>
      <c r="E19" s="50" t="s">
        <v>136</v>
      </c>
      <c r="F19" s="50">
        <v>1</v>
      </c>
      <c r="G19" s="50" t="s">
        <v>272</v>
      </c>
      <c r="H19" s="51">
        <v>17000</v>
      </c>
      <c r="I19" s="51">
        <v>17000</v>
      </c>
      <c r="J19" s="51">
        <v>17000</v>
      </c>
      <c r="K19" s="51" t="s">
        <v>136</v>
      </c>
      <c r="L19" s="51" t="s">
        <v>136</v>
      </c>
      <c r="M19" s="51" t="s">
        <v>136</v>
      </c>
      <c r="N19" s="51" t="s">
        <v>136</v>
      </c>
      <c r="O19" s="51" t="s">
        <v>136</v>
      </c>
      <c r="P19" s="51" t="s">
        <v>136</v>
      </c>
      <c r="Q19" s="47" t="s">
        <v>136</v>
      </c>
    </row>
    <row r="20" spans="1:17" ht="49.5" customHeight="1">
      <c r="A20" s="46" t="s">
        <v>298</v>
      </c>
      <c r="B20" s="49" t="s">
        <v>299</v>
      </c>
      <c r="C20" s="49" t="s">
        <v>297</v>
      </c>
      <c r="D20" s="50" t="s">
        <v>271</v>
      </c>
      <c r="E20" s="50" t="s">
        <v>136</v>
      </c>
      <c r="F20" s="50">
        <v>2</v>
      </c>
      <c r="G20" s="50" t="s">
        <v>272</v>
      </c>
      <c r="H20" s="51">
        <v>20000</v>
      </c>
      <c r="I20" s="51">
        <v>40000</v>
      </c>
      <c r="J20" s="51">
        <v>40000</v>
      </c>
      <c r="K20" s="51" t="s">
        <v>136</v>
      </c>
      <c r="L20" s="51" t="s">
        <v>136</v>
      </c>
      <c r="M20" s="51" t="s">
        <v>136</v>
      </c>
      <c r="N20" s="51" t="s">
        <v>136</v>
      </c>
      <c r="O20" s="51" t="s">
        <v>136</v>
      </c>
      <c r="P20" s="51" t="s">
        <v>136</v>
      </c>
      <c r="Q20" s="47" t="s">
        <v>136</v>
      </c>
    </row>
    <row r="21" spans="1:17" ht="49.5" customHeight="1">
      <c r="A21" s="46" t="s">
        <v>300</v>
      </c>
      <c r="B21" s="49" t="s">
        <v>301</v>
      </c>
      <c r="C21" s="49" t="s">
        <v>297</v>
      </c>
      <c r="D21" s="50" t="s">
        <v>271</v>
      </c>
      <c r="E21" s="50" t="s">
        <v>136</v>
      </c>
      <c r="F21" s="50">
        <v>5</v>
      </c>
      <c r="G21" s="50" t="s">
        <v>272</v>
      </c>
      <c r="H21" s="51">
        <v>40000</v>
      </c>
      <c r="I21" s="51">
        <v>200000</v>
      </c>
      <c r="J21" s="51">
        <v>200000</v>
      </c>
      <c r="K21" s="51" t="s">
        <v>136</v>
      </c>
      <c r="L21" s="51" t="s">
        <v>136</v>
      </c>
      <c r="M21" s="51" t="s">
        <v>136</v>
      </c>
      <c r="N21" s="51" t="s">
        <v>136</v>
      </c>
      <c r="O21" s="51" t="s">
        <v>136</v>
      </c>
      <c r="P21" s="51" t="s">
        <v>136</v>
      </c>
      <c r="Q21" s="47" t="s">
        <v>136</v>
      </c>
    </row>
    <row r="22" spans="1:17" ht="49.5" customHeight="1">
      <c r="A22" s="46" t="s">
        <v>302</v>
      </c>
      <c r="B22" s="47" t="s">
        <v>136</v>
      </c>
      <c r="C22" s="47" t="s">
        <v>136</v>
      </c>
      <c r="D22" s="47" t="s">
        <v>136</v>
      </c>
      <c r="E22" s="47" t="s">
        <v>136</v>
      </c>
      <c r="F22" s="47" t="s">
        <v>136</v>
      </c>
      <c r="G22" s="47" t="s">
        <v>136</v>
      </c>
      <c r="H22" s="48" t="s">
        <v>136</v>
      </c>
      <c r="I22" s="51">
        <v>17400</v>
      </c>
      <c r="J22" s="51">
        <v>17400</v>
      </c>
      <c r="K22" s="51" t="s">
        <v>136</v>
      </c>
      <c r="L22" s="51" t="s">
        <v>136</v>
      </c>
      <c r="M22" s="51" t="s">
        <v>136</v>
      </c>
      <c r="N22" s="51" t="s">
        <v>136</v>
      </c>
      <c r="O22" s="51" t="s">
        <v>136</v>
      </c>
      <c r="P22" s="51" t="s">
        <v>136</v>
      </c>
      <c r="Q22" s="53" t="s">
        <v>136</v>
      </c>
    </row>
    <row r="23" spans="1:17" ht="49.5" customHeight="1">
      <c r="A23" s="46" t="s">
        <v>303</v>
      </c>
      <c r="B23" s="49" t="s">
        <v>304</v>
      </c>
      <c r="C23" s="49" t="s">
        <v>305</v>
      </c>
      <c r="D23" s="50" t="s">
        <v>279</v>
      </c>
      <c r="E23" s="50" t="s">
        <v>136</v>
      </c>
      <c r="F23" s="50">
        <v>2</v>
      </c>
      <c r="G23" s="50" t="s">
        <v>272</v>
      </c>
      <c r="H23" s="51">
        <v>250</v>
      </c>
      <c r="I23" s="51">
        <v>500</v>
      </c>
      <c r="J23" s="51">
        <v>500</v>
      </c>
      <c r="K23" s="51" t="s">
        <v>136</v>
      </c>
      <c r="L23" s="51" t="s">
        <v>136</v>
      </c>
      <c r="M23" s="51" t="s">
        <v>136</v>
      </c>
      <c r="N23" s="51" t="s">
        <v>136</v>
      </c>
      <c r="O23" s="51" t="s">
        <v>136</v>
      </c>
      <c r="P23" s="51" t="s">
        <v>136</v>
      </c>
      <c r="Q23" s="47" t="s">
        <v>136</v>
      </c>
    </row>
    <row r="24" spans="1:17" ht="49.5" customHeight="1">
      <c r="A24" s="46" t="s">
        <v>306</v>
      </c>
      <c r="B24" s="49" t="s">
        <v>307</v>
      </c>
      <c r="C24" s="49" t="s">
        <v>308</v>
      </c>
      <c r="D24" s="50" t="s">
        <v>279</v>
      </c>
      <c r="E24" s="50" t="s">
        <v>136</v>
      </c>
      <c r="F24" s="50">
        <v>320</v>
      </c>
      <c r="G24" s="50" t="s">
        <v>309</v>
      </c>
      <c r="H24" s="51">
        <v>50</v>
      </c>
      <c r="I24" s="51">
        <v>16000</v>
      </c>
      <c r="J24" s="51">
        <v>16000</v>
      </c>
      <c r="K24" s="51" t="s">
        <v>136</v>
      </c>
      <c r="L24" s="51" t="s">
        <v>136</v>
      </c>
      <c r="M24" s="51" t="s">
        <v>136</v>
      </c>
      <c r="N24" s="51" t="s">
        <v>136</v>
      </c>
      <c r="O24" s="51" t="s">
        <v>136</v>
      </c>
      <c r="P24" s="51" t="s">
        <v>136</v>
      </c>
      <c r="Q24" s="47" t="s">
        <v>136</v>
      </c>
    </row>
    <row r="25" spans="1:17" ht="49.5" customHeight="1">
      <c r="A25" s="46" t="s">
        <v>310</v>
      </c>
      <c r="B25" s="49" t="s">
        <v>311</v>
      </c>
      <c r="C25" s="49" t="s">
        <v>312</v>
      </c>
      <c r="D25" s="50" t="s">
        <v>279</v>
      </c>
      <c r="E25" s="50" t="s">
        <v>136</v>
      </c>
      <c r="F25" s="50">
        <v>1</v>
      </c>
      <c r="G25" s="50" t="s">
        <v>272</v>
      </c>
      <c r="H25" s="51">
        <v>900</v>
      </c>
      <c r="I25" s="51">
        <v>900</v>
      </c>
      <c r="J25" s="51">
        <v>900</v>
      </c>
      <c r="K25" s="51" t="s">
        <v>136</v>
      </c>
      <c r="L25" s="51" t="s">
        <v>136</v>
      </c>
      <c r="M25" s="51" t="s">
        <v>136</v>
      </c>
      <c r="N25" s="51" t="s">
        <v>136</v>
      </c>
      <c r="O25" s="51" t="s">
        <v>136</v>
      </c>
      <c r="P25" s="51" t="s">
        <v>136</v>
      </c>
      <c r="Q25" s="47" t="s">
        <v>136</v>
      </c>
    </row>
    <row r="26" spans="1:17" ht="49.5" customHeight="1">
      <c r="A26" s="46" t="s">
        <v>313</v>
      </c>
      <c r="B26" s="47" t="s">
        <v>136</v>
      </c>
      <c r="C26" s="47" t="s">
        <v>136</v>
      </c>
      <c r="D26" s="47" t="s">
        <v>136</v>
      </c>
      <c r="E26" s="47" t="s">
        <v>136</v>
      </c>
      <c r="F26" s="47" t="s">
        <v>136</v>
      </c>
      <c r="G26" s="47" t="s">
        <v>136</v>
      </c>
      <c r="H26" s="48" t="s">
        <v>136</v>
      </c>
      <c r="I26" s="51">
        <v>16000</v>
      </c>
      <c r="J26" s="51">
        <v>16000</v>
      </c>
      <c r="K26" s="51" t="s">
        <v>136</v>
      </c>
      <c r="L26" s="51" t="s">
        <v>136</v>
      </c>
      <c r="M26" s="51" t="s">
        <v>136</v>
      </c>
      <c r="N26" s="51" t="s">
        <v>136</v>
      </c>
      <c r="O26" s="51" t="s">
        <v>136</v>
      </c>
      <c r="P26" s="51" t="s">
        <v>136</v>
      </c>
      <c r="Q26" s="53" t="s">
        <v>136</v>
      </c>
    </row>
    <row r="27" spans="1:17" ht="49.5" customHeight="1">
      <c r="A27" s="46" t="s">
        <v>314</v>
      </c>
      <c r="B27" s="49" t="s">
        <v>315</v>
      </c>
      <c r="C27" s="49" t="s">
        <v>316</v>
      </c>
      <c r="D27" s="50" t="s">
        <v>271</v>
      </c>
      <c r="E27" s="50" t="s">
        <v>136</v>
      </c>
      <c r="F27" s="50">
        <v>2</v>
      </c>
      <c r="G27" s="50" t="s">
        <v>272</v>
      </c>
      <c r="H27" s="51">
        <v>1500</v>
      </c>
      <c r="I27" s="51">
        <v>3000</v>
      </c>
      <c r="J27" s="51">
        <v>3000</v>
      </c>
      <c r="K27" s="51" t="s">
        <v>136</v>
      </c>
      <c r="L27" s="51" t="s">
        <v>136</v>
      </c>
      <c r="M27" s="51" t="s">
        <v>136</v>
      </c>
      <c r="N27" s="51" t="s">
        <v>136</v>
      </c>
      <c r="O27" s="51" t="s">
        <v>136</v>
      </c>
      <c r="P27" s="51" t="s">
        <v>136</v>
      </c>
      <c r="Q27" s="47" t="s">
        <v>136</v>
      </c>
    </row>
    <row r="28" spans="1:17" ht="49.5" customHeight="1">
      <c r="A28" s="46" t="s">
        <v>317</v>
      </c>
      <c r="B28" s="49" t="s">
        <v>318</v>
      </c>
      <c r="C28" s="49" t="s">
        <v>274</v>
      </c>
      <c r="D28" s="50" t="s">
        <v>271</v>
      </c>
      <c r="E28" s="50" t="s">
        <v>136</v>
      </c>
      <c r="F28" s="50">
        <v>2</v>
      </c>
      <c r="G28" s="50" t="s">
        <v>272</v>
      </c>
      <c r="H28" s="51">
        <v>2500</v>
      </c>
      <c r="I28" s="51">
        <v>5000</v>
      </c>
      <c r="J28" s="51">
        <v>5000</v>
      </c>
      <c r="K28" s="51" t="s">
        <v>136</v>
      </c>
      <c r="L28" s="51" t="s">
        <v>136</v>
      </c>
      <c r="M28" s="51" t="s">
        <v>136</v>
      </c>
      <c r="N28" s="51" t="s">
        <v>136</v>
      </c>
      <c r="O28" s="51" t="s">
        <v>136</v>
      </c>
      <c r="P28" s="51" t="s">
        <v>136</v>
      </c>
      <c r="Q28" s="47" t="s">
        <v>136</v>
      </c>
    </row>
    <row r="29" spans="1:17" ht="49.5" customHeight="1">
      <c r="A29" s="46" t="s">
        <v>319</v>
      </c>
      <c r="B29" s="49" t="s">
        <v>320</v>
      </c>
      <c r="C29" s="49" t="s">
        <v>320</v>
      </c>
      <c r="D29" s="50" t="s">
        <v>271</v>
      </c>
      <c r="E29" s="50" t="s">
        <v>136</v>
      </c>
      <c r="F29" s="50">
        <v>1</v>
      </c>
      <c r="G29" s="50" t="s">
        <v>272</v>
      </c>
      <c r="H29" s="51">
        <v>5000</v>
      </c>
      <c r="I29" s="51">
        <v>5000</v>
      </c>
      <c r="J29" s="51">
        <v>5000</v>
      </c>
      <c r="K29" s="51" t="s">
        <v>136</v>
      </c>
      <c r="L29" s="51" t="s">
        <v>136</v>
      </c>
      <c r="M29" s="51" t="s">
        <v>136</v>
      </c>
      <c r="N29" s="51" t="s">
        <v>136</v>
      </c>
      <c r="O29" s="51" t="s">
        <v>136</v>
      </c>
      <c r="P29" s="51" t="s">
        <v>136</v>
      </c>
      <c r="Q29" s="47" t="s">
        <v>136</v>
      </c>
    </row>
    <row r="30" spans="1:17" ht="49.5" customHeight="1">
      <c r="A30" s="46" t="s">
        <v>321</v>
      </c>
      <c r="B30" s="49" t="s">
        <v>322</v>
      </c>
      <c r="C30" s="49" t="s">
        <v>323</v>
      </c>
      <c r="D30" s="50" t="s">
        <v>271</v>
      </c>
      <c r="E30" s="50" t="s">
        <v>136</v>
      </c>
      <c r="F30" s="50">
        <v>1</v>
      </c>
      <c r="G30" s="50" t="s">
        <v>272</v>
      </c>
      <c r="H30" s="51">
        <v>3000</v>
      </c>
      <c r="I30" s="51">
        <v>3000</v>
      </c>
      <c r="J30" s="51">
        <v>3000</v>
      </c>
      <c r="K30" s="51" t="s">
        <v>136</v>
      </c>
      <c r="L30" s="51" t="s">
        <v>136</v>
      </c>
      <c r="M30" s="51" t="s">
        <v>136</v>
      </c>
      <c r="N30" s="51" t="s">
        <v>136</v>
      </c>
      <c r="O30" s="51" t="s">
        <v>136</v>
      </c>
      <c r="P30" s="51" t="s">
        <v>136</v>
      </c>
      <c r="Q30" s="47" t="s">
        <v>136</v>
      </c>
    </row>
    <row r="31" spans="1:17" ht="49.5" customHeight="1">
      <c r="A31" s="46" t="s">
        <v>324</v>
      </c>
      <c r="B31" s="47" t="s">
        <v>136</v>
      </c>
      <c r="C31" s="47" t="s">
        <v>136</v>
      </c>
      <c r="D31" s="47" t="s">
        <v>136</v>
      </c>
      <c r="E31" s="47" t="s">
        <v>136</v>
      </c>
      <c r="F31" s="47" t="s">
        <v>136</v>
      </c>
      <c r="G31" s="47" t="s">
        <v>136</v>
      </c>
      <c r="H31" s="48" t="s">
        <v>136</v>
      </c>
      <c r="I31" s="51">
        <v>1000000</v>
      </c>
      <c r="J31" s="51">
        <v>1000000</v>
      </c>
      <c r="K31" s="51" t="s">
        <v>136</v>
      </c>
      <c r="L31" s="51" t="s">
        <v>136</v>
      </c>
      <c r="M31" s="51" t="s">
        <v>136</v>
      </c>
      <c r="N31" s="51" t="s">
        <v>136</v>
      </c>
      <c r="O31" s="51" t="s">
        <v>136</v>
      </c>
      <c r="P31" s="51" t="s">
        <v>136</v>
      </c>
      <c r="Q31" s="53" t="s">
        <v>136</v>
      </c>
    </row>
    <row r="32" spans="1:17" ht="49.5" customHeight="1">
      <c r="A32" s="46" t="s">
        <v>325</v>
      </c>
      <c r="B32" s="49" t="s">
        <v>326</v>
      </c>
      <c r="C32" s="49" t="s">
        <v>327</v>
      </c>
      <c r="D32" s="50" t="s">
        <v>279</v>
      </c>
      <c r="E32" s="50" t="s">
        <v>136</v>
      </c>
      <c r="F32" s="50">
        <v>8</v>
      </c>
      <c r="G32" s="50" t="s">
        <v>280</v>
      </c>
      <c r="H32" s="51">
        <v>46250</v>
      </c>
      <c r="I32" s="51">
        <v>370000</v>
      </c>
      <c r="J32" s="51">
        <v>370000</v>
      </c>
      <c r="K32" s="51" t="s">
        <v>136</v>
      </c>
      <c r="L32" s="51" t="s">
        <v>136</v>
      </c>
      <c r="M32" s="51" t="s">
        <v>136</v>
      </c>
      <c r="N32" s="51" t="s">
        <v>136</v>
      </c>
      <c r="O32" s="51" t="s">
        <v>136</v>
      </c>
      <c r="P32" s="51" t="s">
        <v>136</v>
      </c>
      <c r="Q32" s="47" t="s">
        <v>136</v>
      </c>
    </row>
    <row r="33" spans="1:17" ht="49.5" customHeight="1">
      <c r="A33" s="46" t="s">
        <v>328</v>
      </c>
      <c r="B33" s="49" t="s">
        <v>329</v>
      </c>
      <c r="C33" s="49" t="s">
        <v>327</v>
      </c>
      <c r="D33" s="50" t="s">
        <v>279</v>
      </c>
      <c r="E33" s="50" t="s">
        <v>136</v>
      </c>
      <c r="F33" s="50">
        <v>400</v>
      </c>
      <c r="G33" s="50" t="s">
        <v>330</v>
      </c>
      <c r="H33" s="51">
        <v>200</v>
      </c>
      <c r="I33" s="51">
        <v>80000</v>
      </c>
      <c r="J33" s="51">
        <v>80000</v>
      </c>
      <c r="K33" s="51" t="s">
        <v>136</v>
      </c>
      <c r="L33" s="51" t="s">
        <v>136</v>
      </c>
      <c r="M33" s="51" t="s">
        <v>136</v>
      </c>
      <c r="N33" s="51" t="s">
        <v>136</v>
      </c>
      <c r="O33" s="51" t="s">
        <v>136</v>
      </c>
      <c r="P33" s="51" t="s">
        <v>136</v>
      </c>
      <c r="Q33" s="47" t="s">
        <v>136</v>
      </c>
    </row>
    <row r="34" spans="1:17" ht="49.5" customHeight="1">
      <c r="A34" s="46" t="s">
        <v>331</v>
      </c>
      <c r="B34" s="49" t="s">
        <v>332</v>
      </c>
      <c r="C34" s="49" t="s">
        <v>327</v>
      </c>
      <c r="D34" s="50" t="s">
        <v>279</v>
      </c>
      <c r="E34" s="50" t="s">
        <v>136</v>
      </c>
      <c r="F34" s="50">
        <v>20000</v>
      </c>
      <c r="G34" s="50" t="s">
        <v>333</v>
      </c>
      <c r="H34" s="51">
        <v>27.5</v>
      </c>
      <c r="I34" s="51">
        <v>550000</v>
      </c>
      <c r="J34" s="51">
        <v>550000</v>
      </c>
      <c r="K34" s="51" t="s">
        <v>136</v>
      </c>
      <c r="L34" s="51" t="s">
        <v>136</v>
      </c>
      <c r="M34" s="51" t="s">
        <v>136</v>
      </c>
      <c r="N34" s="51" t="s">
        <v>136</v>
      </c>
      <c r="O34" s="51" t="s">
        <v>136</v>
      </c>
      <c r="P34" s="51" t="s">
        <v>136</v>
      </c>
      <c r="Q34" s="47" t="s">
        <v>136</v>
      </c>
    </row>
    <row r="35" spans="1:17" ht="49.5" customHeight="1">
      <c r="A35" s="46" t="s">
        <v>217</v>
      </c>
      <c r="B35" s="47" t="s">
        <v>136</v>
      </c>
      <c r="C35" s="47" t="s">
        <v>136</v>
      </c>
      <c r="D35" s="47" t="s">
        <v>136</v>
      </c>
      <c r="E35" s="47" t="s">
        <v>136</v>
      </c>
      <c r="F35" s="47" t="s">
        <v>136</v>
      </c>
      <c r="G35" s="47" t="s">
        <v>136</v>
      </c>
      <c r="H35" s="47" t="s">
        <v>136</v>
      </c>
      <c r="I35" s="51">
        <v>22000</v>
      </c>
      <c r="J35" s="51">
        <v>22000</v>
      </c>
      <c r="K35" s="51" t="s">
        <v>136</v>
      </c>
      <c r="L35" s="51" t="s">
        <v>136</v>
      </c>
      <c r="M35" s="51" t="s">
        <v>136</v>
      </c>
      <c r="N35" s="51" t="s">
        <v>136</v>
      </c>
      <c r="O35" s="51" t="s">
        <v>136</v>
      </c>
      <c r="P35" s="51" t="s">
        <v>136</v>
      </c>
      <c r="Q35" s="46" t="s">
        <v>334</v>
      </c>
    </row>
    <row r="36" spans="1:17" ht="49.5" customHeight="1">
      <c r="A36" s="46" t="s">
        <v>335</v>
      </c>
      <c r="B36" s="47" t="s">
        <v>136</v>
      </c>
      <c r="C36" s="47" t="s">
        <v>136</v>
      </c>
      <c r="D36" s="47" t="s">
        <v>136</v>
      </c>
      <c r="E36" s="47" t="s">
        <v>136</v>
      </c>
      <c r="F36" s="47" t="s">
        <v>136</v>
      </c>
      <c r="G36" s="47" t="s">
        <v>136</v>
      </c>
      <c r="H36" s="48" t="s">
        <v>136</v>
      </c>
      <c r="I36" s="51">
        <v>22000</v>
      </c>
      <c r="J36" s="51">
        <v>22000</v>
      </c>
      <c r="K36" s="51" t="s">
        <v>136</v>
      </c>
      <c r="L36" s="51" t="s">
        <v>136</v>
      </c>
      <c r="M36" s="51" t="s">
        <v>136</v>
      </c>
      <c r="N36" s="51" t="s">
        <v>136</v>
      </c>
      <c r="O36" s="51" t="s">
        <v>136</v>
      </c>
      <c r="P36" s="51" t="s">
        <v>136</v>
      </c>
      <c r="Q36" s="53" t="s">
        <v>136</v>
      </c>
    </row>
    <row r="37" spans="1:17" ht="49.5" customHeight="1">
      <c r="A37" s="46" t="s">
        <v>314</v>
      </c>
      <c r="B37" s="49" t="s">
        <v>315</v>
      </c>
      <c r="C37" s="49" t="s">
        <v>336</v>
      </c>
      <c r="D37" s="50" t="s">
        <v>271</v>
      </c>
      <c r="E37" s="50" t="s">
        <v>337</v>
      </c>
      <c r="F37" s="50">
        <v>1</v>
      </c>
      <c r="G37" s="50" t="s">
        <v>272</v>
      </c>
      <c r="H37" s="51">
        <v>2000</v>
      </c>
      <c r="I37" s="51">
        <v>2000</v>
      </c>
      <c r="J37" s="51">
        <v>2000</v>
      </c>
      <c r="K37" s="51" t="s">
        <v>136</v>
      </c>
      <c r="L37" s="51" t="s">
        <v>136</v>
      </c>
      <c r="M37" s="51" t="s">
        <v>136</v>
      </c>
      <c r="N37" s="51" t="s">
        <v>136</v>
      </c>
      <c r="O37" s="51" t="s">
        <v>136</v>
      </c>
      <c r="P37" s="51" t="s">
        <v>136</v>
      </c>
      <c r="Q37" s="47" t="s">
        <v>136</v>
      </c>
    </row>
    <row r="38" spans="1:17" ht="49.5" customHeight="1">
      <c r="A38" s="46" t="s">
        <v>338</v>
      </c>
      <c r="B38" s="49" t="s">
        <v>339</v>
      </c>
      <c r="C38" s="49" t="s">
        <v>340</v>
      </c>
      <c r="D38" s="50" t="s">
        <v>271</v>
      </c>
      <c r="E38" s="50" t="s">
        <v>341</v>
      </c>
      <c r="F38" s="50">
        <v>3</v>
      </c>
      <c r="G38" s="50" t="s">
        <v>272</v>
      </c>
      <c r="H38" s="51">
        <v>4200</v>
      </c>
      <c r="I38" s="51">
        <v>12600</v>
      </c>
      <c r="J38" s="51">
        <v>12600</v>
      </c>
      <c r="K38" s="51" t="s">
        <v>136</v>
      </c>
      <c r="L38" s="51" t="s">
        <v>136</v>
      </c>
      <c r="M38" s="51" t="s">
        <v>136</v>
      </c>
      <c r="N38" s="51" t="s">
        <v>136</v>
      </c>
      <c r="O38" s="51" t="s">
        <v>136</v>
      </c>
      <c r="P38" s="51" t="s">
        <v>136</v>
      </c>
      <c r="Q38" s="47" t="s">
        <v>136</v>
      </c>
    </row>
    <row r="39" spans="1:17" ht="49.5" customHeight="1">
      <c r="A39" s="46" t="s">
        <v>342</v>
      </c>
      <c r="B39" s="49" t="s">
        <v>343</v>
      </c>
      <c r="C39" s="49" t="s">
        <v>344</v>
      </c>
      <c r="D39" s="50" t="s">
        <v>271</v>
      </c>
      <c r="E39" s="50" t="s">
        <v>345</v>
      </c>
      <c r="F39" s="50">
        <v>1</v>
      </c>
      <c r="G39" s="50" t="s">
        <v>272</v>
      </c>
      <c r="H39" s="51">
        <v>7400</v>
      </c>
      <c r="I39" s="51">
        <v>7400</v>
      </c>
      <c r="J39" s="51">
        <v>7400</v>
      </c>
      <c r="K39" s="51" t="s">
        <v>136</v>
      </c>
      <c r="L39" s="51" t="s">
        <v>136</v>
      </c>
      <c r="M39" s="51" t="s">
        <v>136</v>
      </c>
      <c r="N39" s="51" t="s">
        <v>136</v>
      </c>
      <c r="O39" s="51" t="s">
        <v>136</v>
      </c>
      <c r="P39" s="51" t="s">
        <v>136</v>
      </c>
      <c r="Q39" s="47" t="s">
        <v>136</v>
      </c>
    </row>
    <row r="40" spans="1:17" ht="49.5" customHeight="1">
      <c r="A40" s="46" t="s">
        <v>228</v>
      </c>
      <c r="B40" s="47" t="s">
        <v>136</v>
      </c>
      <c r="C40" s="47" t="s">
        <v>136</v>
      </c>
      <c r="D40" s="47" t="s">
        <v>136</v>
      </c>
      <c r="E40" s="47" t="s">
        <v>136</v>
      </c>
      <c r="F40" s="47" t="s">
        <v>136</v>
      </c>
      <c r="G40" s="47" t="s">
        <v>136</v>
      </c>
      <c r="H40" s="47" t="s">
        <v>136</v>
      </c>
      <c r="I40" s="51">
        <v>33188</v>
      </c>
      <c r="J40" s="51">
        <v>33188</v>
      </c>
      <c r="K40" s="51" t="s">
        <v>136</v>
      </c>
      <c r="L40" s="51" t="s">
        <v>136</v>
      </c>
      <c r="M40" s="51" t="s">
        <v>136</v>
      </c>
      <c r="N40" s="51" t="s">
        <v>136</v>
      </c>
      <c r="O40" s="51" t="s">
        <v>136</v>
      </c>
      <c r="P40" s="51" t="s">
        <v>136</v>
      </c>
      <c r="Q40" s="46" t="s">
        <v>346</v>
      </c>
    </row>
    <row r="41" spans="1:17" ht="49.5" customHeight="1">
      <c r="A41" s="46" t="s">
        <v>267</v>
      </c>
      <c r="B41" s="47" t="s">
        <v>136</v>
      </c>
      <c r="C41" s="47" t="s">
        <v>136</v>
      </c>
      <c r="D41" s="47" t="s">
        <v>136</v>
      </c>
      <c r="E41" s="47" t="s">
        <v>136</v>
      </c>
      <c r="F41" s="47" t="s">
        <v>136</v>
      </c>
      <c r="G41" s="47" t="s">
        <v>136</v>
      </c>
      <c r="H41" s="48" t="s">
        <v>136</v>
      </c>
      <c r="I41" s="51">
        <v>4000</v>
      </c>
      <c r="J41" s="51">
        <v>4000</v>
      </c>
      <c r="K41" s="51" t="s">
        <v>136</v>
      </c>
      <c r="L41" s="51" t="s">
        <v>136</v>
      </c>
      <c r="M41" s="51" t="s">
        <v>136</v>
      </c>
      <c r="N41" s="51" t="s">
        <v>136</v>
      </c>
      <c r="O41" s="51" t="s">
        <v>136</v>
      </c>
      <c r="P41" s="51" t="s">
        <v>136</v>
      </c>
      <c r="Q41" s="53" t="s">
        <v>136</v>
      </c>
    </row>
    <row r="42" spans="1:17" ht="49.5" customHeight="1">
      <c r="A42" s="46" t="s">
        <v>347</v>
      </c>
      <c r="B42" s="49" t="s">
        <v>348</v>
      </c>
      <c r="C42" s="49" t="s">
        <v>349</v>
      </c>
      <c r="D42" s="50" t="s">
        <v>271</v>
      </c>
      <c r="E42" s="50" t="s">
        <v>136</v>
      </c>
      <c r="F42" s="50">
        <v>2</v>
      </c>
      <c r="G42" s="50" t="s">
        <v>350</v>
      </c>
      <c r="H42" s="51">
        <v>2000</v>
      </c>
      <c r="I42" s="51">
        <v>4000</v>
      </c>
      <c r="J42" s="51">
        <v>4000</v>
      </c>
      <c r="K42" s="51" t="s">
        <v>136</v>
      </c>
      <c r="L42" s="51" t="s">
        <v>136</v>
      </c>
      <c r="M42" s="51" t="s">
        <v>136</v>
      </c>
      <c r="N42" s="51" t="s">
        <v>136</v>
      </c>
      <c r="O42" s="51" t="s">
        <v>136</v>
      </c>
      <c r="P42" s="51" t="s">
        <v>136</v>
      </c>
      <c r="Q42" s="47" t="s">
        <v>136</v>
      </c>
    </row>
    <row r="43" spans="1:17" ht="49.5" customHeight="1">
      <c r="A43" s="46" t="s">
        <v>351</v>
      </c>
      <c r="B43" s="47" t="s">
        <v>136</v>
      </c>
      <c r="C43" s="47" t="s">
        <v>136</v>
      </c>
      <c r="D43" s="47" t="s">
        <v>136</v>
      </c>
      <c r="E43" s="47" t="s">
        <v>136</v>
      </c>
      <c r="F43" s="47" t="s">
        <v>136</v>
      </c>
      <c r="G43" s="47" t="s">
        <v>136</v>
      </c>
      <c r="H43" s="48" t="s">
        <v>136</v>
      </c>
      <c r="I43" s="51">
        <v>29188</v>
      </c>
      <c r="J43" s="51">
        <v>29188</v>
      </c>
      <c r="K43" s="51" t="s">
        <v>136</v>
      </c>
      <c r="L43" s="51" t="s">
        <v>136</v>
      </c>
      <c r="M43" s="51" t="s">
        <v>136</v>
      </c>
      <c r="N43" s="51" t="s">
        <v>136</v>
      </c>
      <c r="O43" s="51" t="s">
        <v>136</v>
      </c>
      <c r="P43" s="51" t="s">
        <v>136</v>
      </c>
      <c r="Q43" s="53" t="s">
        <v>136</v>
      </c>
    </row>
    <row r="44" spans="1:17" ht="49.5" customHeight="1">
      <c r="A44" s="46" t="s">
        <v>352</v>
      </c>
      <c r="B44" s="49" t="s">
        <v>353</v>
      </c>
      <c r="C44" s="49" t="s">
        <v>354</v>
      </c>
      <c r="D44" s="50" t="s">
        <v>271</v>
      </c>
      <c r="E44" s="50" t="s">
        <v>136</v>
      </c>
      <c r="F44" s="50">
        <v>1</v>
      </c>
      <c r="G44" s="50" t="s">
        <v>272</v>
      </c>
      <c r="H44" s="51">
        <v>7888</v>
      </c>
      <c r="I44" s="51">
        <v>7888</v>
      </c>
      <c r="J44" s="51">
        <v>7888</v>
      </c>
      <c r="K44" s="51" t="s">
        <v>136</v>
      </c>
      <c r="L44" s="51" t="s">
        <v>136</v>
      </c>
      <c r="M44" s="51" t="s">
        <v>136</v>
      </c>
      <c r="N44" s="51" t="s">
        <v>136</v>
      </c>
      <c r="O44" s="51" t="s">
        <v>136</v>
      </c>
      <c r="P44" s="51" t="s">
        <v>136</v>
      </c>
      <c r="Q44" s="47" t="s">
        <v>136</v>
      </c>
    </row>
    <row r="45" spans="1:17" ht="49.5" customHeight="1">
      <c r="A45" s="46" t="s">
        <v>355</v>
      </c>
      <c r="B45" s="49" t="s">
        <v>356</v>
      </c>
      <c r="C45" s="49" t="s">
        <v>270</v>
      </c>
      <c r="D45" s="50" t="s">
        <v>271</v>
      </c>
      <c r="E45" s="50" t="s">
        <v>136</v>
      </c>
      <c r="F45" s="50">
        <v>4</v>
      </c>
      <c r="G45" s="50" t="s">
        <v>272</v>
      </c>
      <c r="H45" s="51">
        <v>5000</v>
      </c>
      <c r="I45" s="51">
        <v>20000</v>
      </c>
      <c r="J45" s="51">
        <v>20000</v>
      </c>
      <c r="K45" s="51" t="s">
        <v>136</v>
      </c>
      <c r="L45" s="51" t="s">
        <v>136</v>
      </c>
      <c r="M45" s="51" t="s">
        <v>136</v>
      </c>
      <c r="N45" s="51" t="s">
        <v>136</v>
      </c>
      <c r="O45" s="51" t="s">
        <v>136</v>
      </c>
      <c r="P45" s="51" t="s">
        <v>136</v>
      </c>
      <c r="Q45" s="47" t="s">
        <v>136</v>
      </c>
    </row>
    <row r="46" spans="1:17" ht="49.5" customHeight="1">
      <c r="A46" s="46" t="s">
        <v>357</v>
      </c>
      <c r="B46" s="49" t="s">
        <v>358</v>
      </c>
      <c r="C46" s="49" t="s">
        <v>358</v>
      </c>
      <c r="D46" s="50" t="s">
        <v>271</v>
      </c>
      <c r="E46" s="50" t="s">
        <v>136</v>
      </c>
      <c r="F46" s="50">
        <v>2</v>
      </c>
      <c r="G46" s="50" t="s">
        <v>272</v>
      </c>
      <c r="H46" s="51">
        <v>650</v>
      </c>
      <c r="I46" s="51">
        <v>1300</v>
      </c>
      <c r="J46" s="51">
        <v>1300</v>
      </c>
      <c r="K46" s="51" t="s">
        <v>136</v>
      </c>
      <c r="L46" s="51" t="s">
        <v>136</v>
      </c>
      <c r="M46" s="51" t="s">
        <v>136</v>
      </c>
      <c r="N46" s="51" t="s">
        <v>136</v>
      </c>
      <c r="O46" s="51" t="s">
        <v>136</v>
      </c>
      <c r="P46" s="51" t="s">
        <v>136</v>
      </c>
      <c r="Q46" s="47" t="s">
        <v>136</v>
      </c>
    </row>
    <row r="47" spans="1:17" ht="49.5" customHeight="1">
      <c r="A47" s="46" t="s">
        <v>359</v>
      </c>
      <c r="B47" s="47" t="s">
        <v>136</v>
      </c>
      <c r="C47" s="47" t="s">
        <v>136</v>
      </c>
      <c r="D47" s="47" t="s">
        <v>136</v>
      </c>
      <c r="E47" s="47" t="s">
        <v>136</v>
      </c>
      <c r="F47" s="47" t="s">
        <v>136</v>
      </c>
      <c r="G47" s="47" t="s">
        <v>136</v>
      </c>
      <c r="H47" s="47" t="s">
        <v>136</v>
      </c>
      <c r="I47" s="51">
        <v>993400</v>
      </c>
      <c r="J47" s="51">
        <v>903400</v>
      </c>
      <c r="K47" s="51">
        <v>90000</v>
      </c>
      <c r="L47" s="51" t="s">
        <v>136</v>
      </c>
      <c r="M47" s="51" t="s">
        <v>136</v>
      </c>
      <c r="N47" s="51" t="s">
        <v>136</v>
      </c>
      <c r="O47" s="51" t="s">
        <v>136</v>
      </c>
      <c r="P47" s="51" t="s">
        <v>136</v>
      </c>
      <c r="Q47" s="46" t="s">
        <v>360</v>
      </c>
    </row>
    <row r="48" spans="1:17" ht="49.5" customHeight="1">
      <c r="A48" s="46" t="s">
        <v>361</v>
      </c>
      <c r="B48" s="47" t="s">
        <v>136</v>
      </c>
      <c r="C48" s="47" t="s">
        <v>136</v>
      </c>
      <c r="D48" s="47" t="s">
        <v>136</v>
      </c>
      <c r="E48" s="47" t="s">
        <v>136</v>
      </c>
      <c r="F48" s="47" t="s">
        <v>136</v>
      </c>
      <c r="G48" s="47" t="s">
        <v>136</v>
      </c>
      <c r="H48" s="48" t="s">
        <v>136</v>
      </c>
      <c r="I48" s="51">
        <v>90000</v>
      </c>
      <c r="J48" s="51" t="s">
        <v>136</v>
      </c>
      <c r="K48" s="51">
        <v>90000</v>
      </c>
      <c r="L48" s="51" t="s">
        <v>136</v>
      </c>
      <c r="M48" s="51" t="s">
        <v>136</v>
      </c>
      <c r="N48" s="51" t="s">
        <v>136</v>
      </c>
      <c r="O48" s="51" t="s">
        <v>136</v>
      </c>
      <c r="P48" s="51" t="s">
        <v>136</v>
      </c>
      <c r="Q48" s="53" t="s">
        <v>136</v>
      </c>
    </row>
    <row r="49" spans="1:17" ht="49.5" customHeight="1">
      <c r="A49" s="46" t="s">
        <v>362</v>
      </c>
      <c r="B49" s="49" t="s">
        <v>363</v>
      </c>
      <c r="C49" s="49" t="s">
        <v>363</v>
      </c>
      <c r="D49" s="50" t="s">
        <v>279</v>
      </c>
      <c r="E49" s="50" t="s">
        <v>136</v>
      </c>
      <c r="F49" s="50">
        <v>1200</v>
      </c>
      <c r="G49" s="50" t="s">
        <v>364</v>
      </c>
      <c r="H49" s="51">
        <v>75</v>
      </c>
      <c r="I49" s="51">
        <v>90000</v>
      </c>
      <c r="J49" s="51" t="s">
        <v>136</v>
      </c>
      <c r="K49" s="51">
        <v>90000</v>
      </c>
      <c r="L49" s="51" t="s">
        <v>136</v>
      </c>
      <c r="M49" s="51" t="s">
        <v>136</v>
      </c>
      <c r="N49" s="51" t="s">
        <v>136</v>
      </c>
      <c r="O49" s="51" t="s">
        <v>136</v>
      </c>
      <c r="P49" s="51" t="s">
        <v>136</v>
      </c>
      <c r="Q49" s="47" t="s">
        <v>136</v>
      </c>
    </row>
    <row r="50" spans="1:17" ht="49.5" customHeight="1">
      <c r="A50" s="46" t="s">
        <v>335</v>
      </c>
      <c r="B50" s="47" t="s">
        <v>136</v>
      </c>
      <c r="C50" s="47" t="s">
        <v>136</v>
      </c>
      <c r="D50" s="47" t="s">
        <v>136</v>
      </c>
      <c r="E50" s="47" t="s">
        <v>136</v>
      </c>
      <c r="F50" s="47" t="s">
        <v>136</v>
      </c>
      <c r="G50" s="47" t="s">
        <v>136</v>
      </c>
      <c r="H50" s="48" t="s">
        <v>136</v>
      </c>
      <c r="I50" s="51">
        <v>9000</v>
      </c>
      <c r="J50" s="51">
        <v>9000</v>
      </c>
      <c r="K50" s="51" t="s">
        <v>136</v>
      </c>
      <c r="L50" s="51" t="s">
        <v>136</v>
      </c>
      <c r="M50" s="51" t="s">
        <v>136</v>
      </c>
      <c r="N50" s="51" t="s">
        <v>136</v>
      </c>
      <c r="O50" s="51" t="s">
        <v>136</v>
      </c>
      <c r="P50" s="51" t="s">
        <v>136</v>
      </c>
      <c r="Q50" s="53" t="s">
        <v>136</v>
      </c>
    </row>
    <row r="51" spans="1:17" ht="49.5" customHeight="1">
      <c r="A51" s="46" t="s">
        <v>268</v>
      </c>
      <c r="B51" s="49" t="s">
        <v>269</v>
      </c>
      <c r="C51" s="49" t="s">
        <v>270</v>
      </c>
      <c r="D51" s="50" t="s">
        <v>271</v>
      </c>
      <c r="E51" s="50" t="s">
        <v>136</v>
      </c>
      <c r="F51" s="50">
        <v>2</v>
      </c>
      <c r="G51" s="50" t="s">
        <v>272</v>
      </c>
      <c r="H51" s="51">
        <v>4500</v>
      </c>
      <c r="I51" s="51">
        <v>9000</v>
      </c>
      <c r="J51" s="51">
        <v>9000</v>
      </c>
      <c r="K51" s="51" t="s">
        <v>136</v>
      </c>
      <c r="L51" s="51" t="s">
        <v>136</v>
      </c>
      <c r="M51" s="51" t="s">
        <v>136</v>
      </c>
      <c r="N51" s="51" t="s">
        <v>136</v>
      </c>
      <c r="O51" s="51" t="s">
        <v>136</v>
      </c>
      <c r="P51" s="51" t="s">
        <v>136</v>
      </c>
      <c r="Q51" s="47" t="s">
        <v>136</v>
      </c>
    </row>
    <row r="52" spans="1:17" ht="49.5" customHeight="1">
      <c r="A52" s="46" t="s">
        <v>365</v>
      </c>
      <c r="B52" s="47" t="s">
        <v>136</v>
      </c>
      <c r="C52" s="47" t="s">
        <v>136</v>
      </c>
      <c r="D52" s="47" t="s">
        <v>136</v>
      </c>
      <c r="E52" s="47" t="s">
        <v>136</v>
      </c>
      <c r="F52" s="47" t="s">
        <v>136</v>
      </c>
      <c r="G52" s="47" t="s">
        <v>136</v>
      </c>
      <c r="H52" s="48" t="s">
        <v>136</v>
      </c>
      <c r="I52" s="51">
        <v>400000</v>
      </c>
      <c r="J52" s="51">
        <v>400000</v>
      </c>
      <c r="K52" s="51" t="s">
        <v>136</v>
      </c>
      <c r="L52" s="51" t="s">
        <v>136</v>
      </c>
      <c r="M52" s="51" t="s">
        <v>136</v>
      </c>
      <c r="N52" s="51" t="s">
        <v>136</v>
      </c>
      <c r="O52" s="51" t="s">
        <v>136</v>
      </c>
      <c r="P52" s="51" t="s">
        <v>136</v>
      </c>
      <c r="Q52" s="53" t="s">
        <v>136</v>
      </c>
    </row>
    <row r="53" spans="1:17" ht="49.5" customHeight="1">
      <c r="A53" s="46" t="s">
        <v>366</v>
      </c>
      <c r="B53" s="49" t="s">
        <v>367</v>
      </c>
      <c r="C53" s="49" t="s">
        <v>368</v>
      </c>
      <c r="D53" s="50" t="s">
        <v>279</v>
      </c>
      <c r="E53" s="50" t="s">
        <v>136</v>
      </c>
      <c r="F53" s="50">
        <v>20</v>
      </c>
      <c r="G53" s="50" t="s">
        <v>369</v>
      </c>
      <c r="H53" s="51">
        <v>20000</v>
      </c>
      <c r="I53" s="51">
        <v>400000</v>
      </c>
      <c r="J53" s="51">
        <v>400000</v>
      </c>
      <c r="K53" s="51" t="s">
        <v>136</v>
      </c>
      <c r="L53" s="51" t="s">
        <v>136</v>
      </c>
      <c r="M53" s="51" t="s">
        <v>136</v>
      </c>
      <c r="N53" s="51" t="s">
        <v>136</v>
      </c>
      <c r="O53" s="51" t="s">
        <v>136</v>
      </c>
      <c r="P53" s="51" t="s">
        <v>136</v>
      </c>
      <c r="Q53" s="47" t="s">
        <v>136</v>
      </c>
    </row>
    <row r="54" spans="1:17" ht="49.5" customHeight="1">
      <c r="A54" s="46" t="s">
        <v>370</v>
      </c>
      <c r="B54" s="47" t="s">
        <v>136</v>
      </c>
      <c r="C54" s="47" t="s">
        <v>136</v>
      </c>
      <c r="D54" s="47" t="s">
        <v>136</v>
      </c>
      <c r="E54" s="47" t="s">
        <v>136</v>
      </c>
      <c r="F54" s="47" t="s">
        <v>136</v>
      </c>
      <c r="G54" s="47" t="s">
        <v>136</v>
      </c>
      <c r="H54" s="48" t="s">
        <v>136</v>
      </c>
      <c r="I54" s="51">
        <v>300000</v>
      </c>
      <c r="J54" s="51">
        <v>300000</v>
      </c>
      <c r="K54" s="51" t="s">
        <v>136</v>
      </c>
      <c r="L54" s="51" t="s">
        <v>136</v>
      </c>
      <c r="M54" s="51" t="s">
        <v>136</v>
      </c>
      <c r="N54" s="51" t="s">
        <v>136</v>
      </c>
      <c r="O54" s="51" t="s">
        <v>136</v>
      </c>
      <c r="P54" s="51" t="s">
        <v>136</v>
      </c>
      <c r="Q54" s="53" t="s">
        <v>136</v>
      </c>
    </row>
    <row r="55" spans="1:17" ht="49.5" customHeight="1">
      <c r="A55" s="46" t="s">
        <v>371</v>
      </c>
      <c r="B55" s="49" t="s">
        <v>372</v>
      </c>
      <c r="C55" s="49" t="s">
        <v>278</v>
      </c>
      <c r="D55" s="50" t="s">
        <v>279</v>
      </c>
      <c r="E55" s="50" t="s">
        <v>136</v>
      </c>
      <c r="F55" s="50">
        <v>1</v>
      </c>
      <c r="G55" s="50" t="s">
        <v>280</v>
      </c>
      <c r="H55" s="51">
        <v>300000</v>
      </c>
      <c r="I55" s="51">
        <v>300000</v>
      </c>
      <c r="J55" s="51">
        <v>300000</v>
      </c>
      <c r="K55" s="51" t="s">
        <v>136</v>
      </c>
      <c r="L55" s="51" t="s">
        <v>136</v>
      </c>
      <c r="M55" s="51" t="s">
        <v>136</v>
      </c>
      <c r="N55" s="51" t="s">
        <v>136</v>
      </c>
      <c r="O55" s="51" t="s">
        <v>136</v>
      </c>
      <c r="P55" s="51" t="s">
        <v>136</v>
      </c>
      <c r="Q55" s="47" t="s">
        <v>136</v>
      </c>
    </row>
    <row r="56" spans="1:17" ht="49.5" customHeight="1">
      <c r="A56" s="46" t="s">
        <v>373</v>
      </c>
      <c r="B56" s="47" t="s">
        <v>136</v>
      </c>
      <c r="C56" s="47" t="s">
        <v>136</v>
      </c>
      <c r="D56" s="47" t="s">
        <v>136</v>
      </c>
      <c r="E56" s="47" t="s">
        <v>136</v>
      </c>
      <c r="F56" s="47" t="s">
        <v>136</v>
      </c>
      <c r="G56" s="47" t="s">
        <v>136</v>
      </c>
      <c r="H56" s="48" t="s">
        <v>136</v>
      </c>
      <c r="I56" s="51">
        <v>194400</v>
      </c>
      <c r="J56" s="51">
        <v>194400</v>
      </c>
      <c r="K56" s="51" t="s">
        <v>136</v>
      </c>
      <c r="L56" s="51" t="s">
        <v>136</v>
      </c>
      <c r="M56" s="51" t="s">
        <v>136</v>
      </c>
      <c r="N56" s="51" t="s">
        <v>136</v>
      </c>
      <c r="O56" s="51" t="s">
        <v>136</v>
      </c>
      <c r="P56" s="51" t="s">
        <v>136</v>
      </c>
      <c r="Q56" s="53" t="s">
        <v>136</v>
      </c>
    </row>
    <row r="57" spans="1:17" ht="49.5" customHeight="1">
      <c r="A57" s="46" t="s">
        <v>374</v>
      </c>
      <c r="B57" s="49" t="s">
        <v>375</v>
      </c>
      <c r="C57" s="49" t="s">
        <v>376</v>
      </c>
      <c r="D57" s="50" t="s">
        <v>279</v>
      </c>
      <c r="E57" s="50" t="s">
        <v>136</v>
      </c>
      <c r="F57" s="50">
        <v>72</v>
      </c>
      <c r="G57" s="50" t="s">
        <v>280</v>
      </c>
      <c r="H57" s="51">
        <v>2700</v>
      </c>
      <c r="I57" s="51">
        <v>194400</v>
      </c>
      <c r="J57" s="51">
        <v>194400</v>
      </c>
      <c r="K57" s="51" t="s">
        <v>136</v>
      </c>
      <c r="L57" s="51" t="s">
        <v>136</v>
      </c>
      <c r="M57" s="51" t="s">
        <v>136</v>
      </c>
      <c r="N57" s="51" t="s">
        <v>136</v>
      </c>
      <c r="O57" s="51" t="s">
        <v>136</v>
      </c>
      <c r="P57" s="51" t="s">
        <v>136</v>
      </c>
      <c r="Q57" s="47" t="s">
        <v>136</v>
      </c>
    </row>
  </sheetData>
  <sheetProtection/>
  <mergeCells count="2">
    <mergeCell ref="A3:P3"/>
    <mergeCell ref="A1:Q2"/>
  </mergeCells>
  <printOptions/>
  <pageMargins left="0.71" right="0.71" top="0.75" bottom="0.75" header="0.31" footer="0.31"/>
  <pageSetup fitToHeight="0" fitToWidth="1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徐一平  </dc:creator>
  <cp:keywords/>
  <dc:description/>
  <cp:lastModifiedBy>觅冰凝</cp:lastModifiedBy>
  <dcterms:created xsi:type="dcterms:W3CDTF">2019-03-21T00:15:00Z</dcterms:created>
  <dcterms:modified xsi:type="dcterms:W3CDTF">2019-04-03T07:20:44Z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2052-11.1.0.8412</vt:lpwstr>
  </property>
</Properties>
</file>