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840"/>
  </bookViews>
  <sheets>
    <sheet name="部门收支预算总表（表01）" sheetId="1" r:id="rId1"/>
    <sheet name="财政拨款收支预算总表（表02）" sheetId="2" r:id="rId2"/>
    <sheet name="一般公共预算支出表（表03）" sheetId="3" r:id="rId3"/>
    <sheet name="政府性基金预算支出表（表04）" sheetId="4" r:id="rId4"/>
    <sheet name="一般公共预算基本支出表（表05）" sheetId="5" r:id="rId5"/>
    <sheet name="部门收入预算总表（表06）" sheetId="6" r:id="rId6"/>
    <sheet name="2021年部门支出预算总表（表07）" sheetId="7" r:id="rId7"/>
    <sheet name="2021年部门预算支出核定表(表08)" sheetId="8" r:id="rId8"/>
    <sheet name="采购预算表（表09）" sheetId="9" r:id="rId9"/>
    <sheet name="2021年三公经费额度表（表10）" sheetId="10" r:id="rId10"/>
    <sheet name="预算财政拨款项目支出预算表（表11）" sheetId="11" r:id="rId11"/>
  </sheets>
  <calcPr calcId="124519"/>
</workbook>
</file>

<file path=xl/calcChain.xml><?xml version="1.0" encoding="utf-8"?>
<calcChain xmlns="http://schemas.openxmlformats.org/spreadsheetml/2006/main">
  <c r="B42" i="5"/>
  <c r="B17"/>
  <c r="B4"/>
  <c r="D17" i="2"/>
  <c r="B17"/>
  <c r="D10"/>
  <c r="D6"/>
  <c r="D23" i="1"/>
  <c r="B23"/>
  <c r="D18"/>
  <c r="B18"/>
  <c r="D10"/>
  <c r="D6"/>
  <c r="B55" i="5" l="1"/>
</calcChain>
</file>

<file path=xl/sharedStrings.xml><?xml version="1.0" encoding="utf-8"?>
<sst xmlns="http://schemas.openxmlformats.org/spreadsheetml/2006/main" count="277" uniqueCount="176">
  <si>
    <t>单位：温岭市工商业联合会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</si>
  <si>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</si>
  <si>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</si>
  <si>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</si>
  <si>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</si>
  <si>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</si>
  <si>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</si>
  <si>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</si>
  <si>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</si>
  <si>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</si>
  <si>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</si>
  <si>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</si>
  <si>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</si>
  <si>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</si>
  <si>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</si>
  <si>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</si>
  <si>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</si>
  <si>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</si>
  <si>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</si>
  <si>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</si>
  <si>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</si>
  <si>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</si>
  <si>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</si>
  <si>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</si>
  <si>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</si>
  <si>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</si>
  <si>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</si>
  <si>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</si>
  <si>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</si>
  <si>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</si>
  <si>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</si>
  <si>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</si>
  <si>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</si>
  <si>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2021年部门一般公共预算支出表（表03）</t>
  </si>
  <si>
    <t>单位名称</t>
  </si>
  <si>
    <t>总计</t>
  </si>
  <si>
    <t>164温岭市工商业联合会</t>
  </si>
  <si>
    <t>20128民主党派及工商联事务</t>
  </si>
  <si>
    <t>2012801行政运行</t>
  </si>
  <si>
    <t>2012899其他民主党派及工商联事务支出</t>
  </si>
  <si>
    <t>20805行政事业单位养老支出</t>
  </si>
  <si>
    <t>2080505机关事业单位基本养老保险缴费支出</t>
  </si>
  <si>
    <t>2080506机关事业单位职业年金缴费支出</t>
  </si>
  <si>
    <t>2021年部门（单位）政府性基金预算支出表（表04）</t>
  </si>
  <si>
    <t>164001温岭市工商业联合会(本级)</t>
  </si>
  <si>
    <t>229其他支出</t>
  </si>
  <si>
    <t>22904其他政府性基金及对应专项债务收入安排的支出</t>
  </si>
  <si>
    <t>2290499其他政府性基金支出</t>
  </si>
  <si>
    <r>
      <rPr>
        <b/>
        <sz val="12"/>
        <rFont val="宋体"/>
        <family val="3"/>
        <charset val="134"/>
      </rPr>
      <t>注：温岭市工商业联合会</t>
    </r>
    <r>
      <rPr>
        <b/>
        <sz val="12"/>
        <rFont val="Arial"/>
        <family val="2"/>
      </rPr>
      <t>2021</t>
    </r>
    <r>
      <rPr>
        <b/>
        <sz val="12"/>
        <rFont val="宋体"/>
        <family val="3"/>
        <charset val="134"/>
      </rPr>
      <t>年没有使用政府性基金预算拨款安排的支出，故本表无数据。</t>
    </r>
  </si>
  <si>
    <r>
      <rPr>
        <sz val="18"/>
        <rFont val="Arial"/>
        <family val="2"/>
      </rP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</si>
  <si>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</si>
  <si>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</si>
  <si>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</si>
  <si>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</si>
  <si>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</si>
  <si>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</si>
  <si>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</si>
  <si>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</si>
  <si>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</si>
  <si>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</si>
  <si>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</si>
  <si>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</si>
  <si>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</si>
  <si>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</si>
  <si>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</si>
  <si>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</si>
  <si>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</si>
  <si>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</si>
  <si>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</si>
  <si>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</si>
  <si>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</si>
  <si>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</si>
  <si>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</si>
  <si>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</si>
  <si>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</si>
  <si>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</si>
  <si>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</si>
  <si>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</si>
  <si>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</si>
  <si>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</si>
  <si>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</si>
  <si>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</si>
  <si>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</si>
  <si>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</si>
  <si>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</si>
  <si>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</si>
  <si>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</si>
  <si>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</si>
  <si>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</si>
  <si>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</si>
  <si>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</si>
  <si>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</si>
  <si>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</si>
  <si>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</si>
  <si>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</si>
  <si>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</si>
  <si>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</si>
  <si>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</si>
  <si>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</si>
  <si>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</si>
  <si>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</si>
  <si>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</si>
  <si>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</si>
  <si>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</si>
  <si>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t>财政拨款</t>
  </si>
  <si>
    <t>退库</t>
  </si>
  <si>
    <t>一般公共预算拨款收入</t>
  </si>
  <si>
    <t>省补助收入</t>
  </si>
  <si>
    <t>164001温岭市工商业联合会（本级）</t>
  </si>
  <si>
    <t>上缴上级支出</t>
  </si>
  <si>
    <t>事业单位经营支出</t>
  </si>
  <si>
    <t>税金</t>
  </si>
  <si>
    <t>人员支出</t>
  </si>
  <si>
    <t>其他基本支出</t>
  </si>
  <si>
    <t>单位名称(项目类别/名称)</t>
  </si>
  <si>
    <t>功能科目名称</t>
  </si>
  <si>
    <t>合计</t>
  </si>
  <si>
    <t>国有资本经营预算收入</t>
  </si>
  <si>
    <t>温岭市工商业联合会</t>
  </si>
  <si>
    <t xml:space="preserve"> 温岭市工商业联合会（本级）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</si>
  <si>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</si>
  <si>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</si>
  <si>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</si>
  <si>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</si>
  <si>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</si>
  <si>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行政运行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</si>
  <si>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</si>
  <si>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</si>
  <si>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</si>
  <si>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</si>
  <si>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</si>
  <si>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</si>
  <si>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《温岭商海》会刊</t>
  </si>
  <si>
    <t>其他民主党派及工商联事务支出</t>
  </si>
  <si>
    <t xml:space="preserve">    春节异地商会全体会议</t>
  </si>
  <si>
    <t xml:space="preserve">    全国异地商会联谊会</t>
  </si>
  <si>
    <t xml:space="preserve">    市工商联年会</t>
  </si>
  <si>
    <t xml:space="preserve">    市行业商会经费</t>
  </si>
  <si>
    <t>部门（单位）采购预算表(表09）</t>
  </si>
  <si>
    <t xml:space="preserve">                                                                                                                                              单位：元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</si>
  <si>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</si>
  <si>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</si>
  <si>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</si>
  <si>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</si>
  <si>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</si>
  <si>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</si>
  <si>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</si>
  <si>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</si>
  <si>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一般</t>
  </si>
  <si>
    <t>专户</t>
  </si>
  <si>
    <t>其他</t>
  </si>
  <si>
    <t>上年</t>
  </si>
  <si>
    <t>公共</t>
  </si>
  <si>
    <t>收入</t>
  </si>
  <si>
    <t>政府债券提前告知</t>
  </si>
  <si>
    <t>结转</t>
  </si>
  <si>
    <t>国库</t>
  </si>
  <si>
    <t>预算拨款收入</t>
  </si>
  <si>
    <t>资金</t>
  </si>
  <si>
    <t>注：温岭市工商业联合会2021年没有安排采购方面的预算支出，故本表无数据。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</si>
  <si>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</si>
  <si>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</si>
  <si>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</si>
  <si>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</si>
  <si>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</si>
  <si>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</si>
  <si>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</si>
  <si>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>2021年部门收支预算总表(表01)</t>
    <phoneticPr fontId="31" type="noConversion"/>
  </si>
  <si>
    <t>2021年部门财政拨款收支预算总表(表02)</t>
    <phoneticPr fontId="31" type="noConversion"/>
  </si>
  <si>
    <r>
      <t>2021</t>
    </r>
    <r>
      <rPr>
        <sz val="18"/>
        <rFont val="宋体"/>
        <family val="3"/>
        <charset val="134"/>
      </rPr>
      <t>年部门收入预算总表（表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）</t>
    </r>
    <phoneticPr fontId="31" type="noConversion"/>
  </si>
  <si>
    <r>
      <t>2</t>
    </r>
    <r>
      <rPr>
        <b/>
        <sz val="18"/>
        <rFont val="宋体"/>
        <family val="3"/>
        <charset val="134"/>
      </rPr>
      <t>021年</t>
    </r>
    <r>
      <rPr>
        <b/>
        <sz val="18"/>
        <rFont val="宋体"/>
        <family val="3"/>
        <charset val="134"/>
      </rPr>
      <t>部门预算支出核定表(表08)</t>
    </r>
    <phoneticPr fontId="31" type="noConversion"/>
  </si>
  <si>
    <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  <phoneticPr fontId="31" type="noConversion"/>
  </si>
  <si>
    <r>
      <t>2021年三公经费额度表（表</t>
    </r>
    <r>
      <rPr>
        <b/>
        <sz val="18"/>
        <rFont val="黑体"/>
        <family val="3"/>
        <charset val="134"/>
      </rPr>
      <t>10）</t>
    </r>
    <phoneticPr fontId="31" type="noConversion"/>
  </si>
  <si>
    <t xml:space="preserve">    异地商会新建换届及工作指导交流</t>
    <phoneticPr fontId="31" type="noConversion"/>
  </si>
  <si>
    <t xml:space="preserve"> 异地商会新建换届及工作指导交流</t>
    <phoneticPr fontId="31" type="noConversion"/>
  </si>
  <si>
    <t>开展异地商会新建换届及工作指导交流，构建浙商回归、招商引资、招才引智大平台，发挥异地温岭商会的职能和作用,引导商会会员热心社会公益事业,增进与各地工商经济届人士的联系,共促经济发展。</t>
    <phoneticPr fontId="31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</si>
</sst>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35">
    <font>
      <sz val="12"/>
      <name val="宋体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Arial"/>
      <family val="2"/>
    </font>
    <font>
      <sz val="14"/>
      <name val="宋体"/>
      <family val="3"/>
      <charset val="134"/>
    </font>
    <font>
      <b/>
      <sz val="16"/>
      <name val="方正楷体_GBK"/>
      <family val="4"/>
      <charset val="134"/>
    </font>
    <font>
      <b/>
      <sz val="9"/>
      <name val="宋体"/>
      <family val="3"/>
      <charset val="134"/>
      <scheme val="minor"/>
    </font>
    <font>
      <sz val="16"/>
      <name val="楷体_GB2312"/>
      <charset val="134"/>
    </font>
    <font>
      <sz val="10.5"/>
      <name val="Calibri"/>
      <family val="2"/>
    </font>
    <font>
      <b/>
      <sz val="16"/>
      <name val="楷体_GB2312"/>
      <charset val="134"/>
    </font>
    <font>
      <sz val="18"/>
      <name val="宋体"/>
      <family val="3"/>
      <charset val="134"/>
    </font>
    <font>
      <b/>
      <sz val="12"/>
      <name val="Arial"/>
      <family val="2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38" fontId="11" fillId="0" borderId="2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14" fillId="0" borderId="9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2" borderId="0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/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indent="3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7" fillId="0" borderId="0" xfId="0" applyFont="1" applyAlignment="1"/>
    <xf numFmtId="0" fontId="18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12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/>
    <xf numFmtId="0" fontId="0" fillId="0" borderId="1" xfId="0" applyBorder="1" applyAlignment="1">
      <alignment horizontal="right" vertical="center"/>
    </xf>
    <xf numFmtId="0" fontId="20" fillId="0" borderId="16" xfId="0" applyFont="1" applyBorder="1" applyAlignment="1">
      <alignment horizontal="center"/>
    </xf>
    <xf numFmtId="0" fontId="21" fillId="0" borderId="0" xfId="0" applyNumberFormat="1" applyFont="1" applyAlignment="1">
      <alignment vertical="center" wrapText="1"/>
    </xf>
    <xf numFmtId="0" fontId="21" fillId="0" borderId="0" xfId="0" applyNumberFormat="1" applyFont="1" applyAlignment="1">
      <alignment horizontal="right" vertical="center"/>
    </xf>
    <xf numFmtId="0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vertical="center"/>
    </xf>
    <xf numFmtId="17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indent="2"/>
    </xf>
    <xf numFmtId="0" fontId="21" fillId="0" borderId="1" xfId="0" applyNumberFormat="1" applyFont="1" applyBorder="1" applyAlignment="1">
      <alignment horizontal="left" vertical="center"/>
    </xf>
    <xf numFmtId="0" fontId="2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right" wrapText="1"/>
    </xf>
    <xf numFmtId="0" fontId="20" fillId="0" borderId="7" xfId="0" applyFont="1" applyFill="1" applyBorder="1" applyAlignment="1">
      <alignment horizontal="left" vertical="center" indent="2"/>
    </xf>
    <xf numFmtId="0" fontId="20" fillId="0" borderId="7" xfId="0" applyFont="1" applyFill="1" applyBorder="1" applyAlignment="1">
      <alignment horizontal="left" vertical="center" wrapText="1" indent="3"/>
    </xf>
    <xf numFmtId="0" fontId="20" fillId="0" borderId="7" xfId="0" applyFont="1" applyFill="1" applyBorder="1" applyAlignment="1">
      <alignment horizontal="left" vertical="center" wrapText="1" indent="4"/>
    </xf>
    <xf numFmtId="0" fontId="20" fillId="0" borderId="7" xfId="0" applyFont="1" applyFill="1" applyBorder="1" applyAlignment="1">
      <alignment horizontal="left" vertical="center" wrapText="1" indent="5"/>
    </xf>
    <xf numFmtId="0" fontId="15" fillId="0" borderId="0" xfId="0" applyFont="1" applyFill="1" applyAlignment="1"/>
    <xf numFmtId="0" fontId="5" fillId="0" borderId="0" xfId="0" applyFont="1" applyFill="1" applyAlignment="1"/>
    <xf numFmtId="0" fontId="23" fillId="0" borderId="0" xfId="0" applyFont="1">
      <alignment vertical="center"/>
    </xf>
    <xf numFmtId="0" fontId="22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22" fillId="0" borderId="0" xfId="0" applyNumberFormat="1" applyFont="1" applyBorder="1" applyAlignment="1">
      <alignment vertical="center"/>
    </xf>
    <xf numFmtId="40" fontId="0" fillId="0" borderId="0" xfId="0" applyNumberFormat="1" applyFont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40" fontId="17" fillId="0" borderId="2" xfId="0" applyNumberFormat="1" applyFont="1" applyBorder="1" applyAlignment="1">
      <alignment horizontal="center" vertical="center"/>
    </xf>
    <xf numFmtId="40" fontId="25" fillId="0" borderId="2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indent="1"/>
    </xf>
    <xf numFmtId="0" fontId="20" fillId="0" borderId="1" xfId="0" applyFont="1" applyBorder="1" applyAlignment="1">
      <alignment horizontal="left" indent="2"/>
    </xf>
    <xf numFmtId="0" fontId="27" fillId="0" borderId="0" xfId="0" applyFont="1" applyBorder="1" applyAlignment="1"/>
    <xf numFmtId="0" fontId="4" fillId="0" borderId="0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80" fontId="4" fillId="0" borderId="1" xfId="0" applyNumberFormat="1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34" fillId="0" borderId="18" xfId="0" applyFont="1" applyBorder="1" applyAlignment="1">
      <alignment vertical="center" wrapText="1"/>
    </xf>
    <xf numFmtId="49" fontId="4" fillId="3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5">
    <pageSetUpPr fitToPage="1"/>
  </sheetPr>
  <dimension ref="A1:D23"/>
  <sheetViews>
    <sheetView tabSelected="1" workbookViewId="0">
      <selection activeCell="B15" sqref="B15"/>
    </sheetView>
  </sheetViews>
  <sheetFormatPr defaultColWidth="31.125" defaultRowHeight="14.25"/>
  <cols>
    <col min="1" max="16384" width="31.125" style="46"/>
  </cols>
  <sheetData>
    <row r="1" spans="1:4">
      <c r="A1" s="106" t="s">
        <v>167</v>
      </c>
      <c r="B1" s="104"/>
      <c r="C1" s="104"/>
      <c r="D1" s="104"/>
    </row>
    <row r="2" spans="1:4" ht="22.5" customHeight="1">
      <c r="A2" s="104"/>
      <c r="B2" s="104"/>
      <c r="C2" s="104"/>
      <c r="D2" s="104"/>
    </row>
    <row r="3" spans="1:4" ht="24.95" customHeight="1">
      <c r="A3" s="103" t="s">
        <v>0</v>
      </c>
      <c r="B3" s="104"/>
      <c r="D3" s="99" t="s">
        <v>1</v>
      </c>
    </row>
    <row r="4" spans="1:4" ht="24.95" customHeight="1">
      <c r="A4" s="105" t="s">
        <v>2</v>
      </c>
      <c r="B4" s="105"/>
      <c r="C4" s="105" t="s">
        <v>3</v>
      </c>
      <c r="D4" s="105"/>
    </row>
    <row r="5" spans="1:4" ht="24.95" customHeight="1">
      <c r="A5" s="94" t="s">
        <v>4</v>
      </c>
      <c r="B5" s="94" t="s">
        <v>5</v>
      </c>
      <c r="C5" s="94" t="s">
        <v>4</v>
      </c>
      <c r="D5" s="94" t="s">
        <v>5</v>
      </c>
    </row>
    <row r="6" spans="1:4" ht="24.95" customHeight="1">
      <c r="A6" s="95" t="s">
        <v>6</v>
      </c>
      <c r="B6" s="96">
        <v>1747627.72</v>
      </c>
      <c r="C6" s="95" t="s">
        <v>7</v>
      </c>
      <c r="D6" s="97">
        <f>SUM(D7:D9)</f>
        <v>1517627.72</v>
      </c>
    </row>
    <row r="7" spans="1:4" ht="24.95" customHeight="1">
      <c r="A7" s="95" t="s">
        <v>8</v>
      </c>
      <c r="B7" s="96"/>
      <c r="C7" s="95" t="s">
        <v>9</v>
      </c>
      <c r="D7" s="97">
        <v>1251997.72</v>
      </c>
    </row>
    <row r="8" spans="1:4" ht="24.95" customHeight="1">
      <c r="A8" s="95" t="s">
        <v>10</v>
      </c>
      <c r="B8" s="96"/>
      <c r="C8" s="95" t="s">
        <v>11</v>
      </c>
      <c r="D8" s="97">
        <v>201080</v>
      </c>
    </row>
    <row r="9" spans="1:4" ht="24.95" customHeight="1">
      <c r="A9" s="95" t="s">
        <v>12</v>
      </c>
      <c r="B9" s="96"/>
      <c r="C9" s="95" t="s">
        <v>13</v>
      </c>
      <c r="D9" s="97">
        <v>64550</v>
      </c>
    </row>
    <row r="10" spans="1:4" ht="24.95" customHeight="1">
      <c r="A10" s="95" t="s">
        <v>14</v>
      </c>
      <c r="B10" s="96"/>
      <c r="C10" s="95" t="s">
        <v>15</v>
      </c>
      <c r="D10" s="97">
        <f>SUM(D11:D17)</f>
        <v>230000</v>
      </c>
    </row>
    <row r="11" spans="1:4" ht="24.95" customHeight="1">
      <c r="A11" s="95" t="s">
        <v>16</v>
      </c>
      <c r="B11" s="96"/>
      <c r="C11" s="95" t="s">
        <v>17</v>
      </c>
      <c r="D11" s="97">
        <v>230000</v>
      </c>
    </row>
    <row r="12" spans="1:4" ht="24.95" customHeight="1">
      <c r="A12" s="95" t="s">
        <v>18</v>
      </c>
      <c r="B12" s="96"/>
      <c r="C12" s="95" t="s">
        <v>19</v>
      </c>
      <c r="D12" s="97"/>
    </row>
    <row r="13" spans="1:4" ht="24.95" customHeight="1">
      <c r="A13" s="95"/>
      <c r="B13" s="96"/>
      <c r="C13" s="95" t="s">
        <v>20</v>
      </c>
      <c r="D13" s="97"/>
    </row>
    <row r="14" spans="1:4" ht="24.95" customHeight="1">
      <c r="A14" s="95"/>
      <c r="B14" s="96"/>
      <c r="C14" s="95" t="s">
        <v>21</v>
      </c>
      <c r="D14" s="97">
        <v>0</v>
      </c>
    </row>
    <row r="15" spans="1:4" ht="24.95" customHeight="1">
      <c r="A15" s="95"/>
      <c r="B15" s="96"/>
      <c r="C15" s="95" t="s">
        <v>22</v>
      </c>
      <c r="D15" s="97"/>
    </row>
    <row r="16" spans="1:4" ht="24.95" customHeight="1">
      <c r="A16" s="95"/>
      <c r="B16" s="96"/>
      <c r="C16" s="95" t="s">
        <v>23</v>
      </c>
      <c r="D16" s="97"/>
    </row>
    <row r="17" spans="1:4" ht="24.95" customHeight="1">
      <c r="A17" s="95"/>
      <c r="B17" s="96"/>
      <c r="C17" s="95" t="s">
        <v>24</v>
      </c>
      <c r="D17" s="97"/>
    </row>
    <row r="18" spans="1:4" ht="24.95" customHeight="1">
      <c r="A18" s="98" t="s">
        <v>25</v>
      </c>
      <c r="B18" s="96">
        <f>SUM(B6:B17)</f>
        <v>1747627.72</v>
      </c>
      <c r="C18" s="98" t="s">
        <v>26</v>
      </c>
      <c r="D18" s="97">
        <f>D10+D6</f>
        <v>1747627.72</v>
      </c>
    </row>
    <row r="19" spans="1:4" ht="24.95" customHeight="1">
      <c r="A19" s="95" t="s">
        <v>27</v>
      </c>
      <c r="B19" s="96"/>
      <c r="C19" s="95"/>
      <c r="D19" s="97"/>
    </row>
    <row r="20" spans="1:4" ht="24.95" customHeight="1">
      <c r="A20" s="95" t="s">
        <v>28</v>
      </c>
      <c r="B20" s="96"/>
      <c r="C20" s="95"/>
      <c r="D20" s="97"/>
    </row>
    <row r="21" spans="1:4" ht="24.95" customHeight="1">
      <c r="A21" s="95" t="s">
        <v>29</v>
      </c>
      <c r="B21" s="96"/>
      <c r="C21" s="95"/>
      <c r="D21" s="97"/>
    </row>
    <row r="22" spans="1:4" ht="24.95" customHeight="1">
      <c r="A22" s="95" t="s">
        <v>30</v>
      </c>
      <c r="B22" s="96"/>
      <c r="C22" s="95"/>
      <c r="D22" s="97"/>
    </row>
    <row r="23" spans="1:4" ht="24.95" customHeight="1">
      <c r="A23" s="98" t="s">
        <v>31</v>
      </c>
      <c r="B23" s="100">
        <f>SUM(B18:B21)</f>
        <v>1747627.72</v>
      </c>
      <c r="C23" s="98" t="s">
        <v>32</v>
      </c>
      <c r="D23" s="101">
        <f>D18</f>
        <v>1747627.72</v>
      </c>
    </row>
  </sheetData>
  <mergeCells count="4">
    <mergeCell ref="A3:B3"/>
    <mergeCell ref="A4:B4"/>
    <mergeCell ref="C4:D4"/>
    <mergeCell ref="A1:D2"/>
  </mergeCells>
  <phoneticPr fontId="31" type="noConversion"/>
  <pageMargins left="0.75" right="0.75" top="1" bottom="1" header="0.51180555555555596" footer="0.51180555555555596"/>
  <pageSetup paperSize="9" scale="65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2" sqref="A2:F2"/>
    </sheetView>
  </sheetViews>
  <sheetFormatPr defaultColWidth="9" defaultRowHeight="14.25"/>
  <cols>
    <col min="1" max="1" width="18.875" customWidth="1"/>
    <col min="2" max="6" width="16.625" customWidth="1"/>
  </cols>
  <sheetData>
    <row r="1" spans="1:6">
      <c r="A1" s="9"/>
      <c r="B1" s="9"/>
      <c r="C1" s="9"/>
      <c r="D1" s="9"/>
      <c r="E1" s="9"/>
      <c r="F1" s="9"/>
    </row>
    <row r="2" spans="1:6" ht="22.5">
      <c r="A2" s="135" t="s">
        <v>172</v>
      </c>
      <c r="B2" s="136"/>
      <c r="C2" s="136"/>
      <c r="D2" s="136"/>
      <c r="E2" s="136"/>
      <c r="F2" s="136"/>
    </row>
    <row r="3" spans="1:6" ht="22.5">
      <c r="A3" s="10"/>
      <c r="B3" s="10"/>
      <c r="C3" s="10"/>
      <c r="D3" s="10"/>
      <c r="E3" s="10"/>
      <c r="F3" s="11" t="s">
        <v>1</v>
      </c>
    </row>
    <row r="4" spans="1:6" ht="28.5">
      <c r="A4" s="12" t="s">
        <v>34</v>
      </c>
      <c r="B4" s="13" t="s">
        <v>160</v>
      </c>
      <c r="C4" s="13" t="s">
        <v>161</v>
      </c>
      <c r="D4" s="14" t="s">
        <v>79</v>
      </c>
      <c r="E4" s="15" t="s">
        <v>86</v>
      </c>
      <c r="F4" s="13" t="s">
        <v>162</v>
      </c>
    </row>
    <row r="5" spans="1:6" ht="27">
      <c r="A5" s="16" t="s">
        <v>108</v>
      </c>
      <c r="B5" s="17">
        <v>12977</v>
      </c>
      <c r="C5" s="18">
        <v>0</v>
      </c>
      <c r="D5" s="18">
        <v>12977</v>
      </c>
      <c r="E5" s="18">
        <v>0</v>
      </c>
      <c r="F5" s="18">
        <v>0</v>
      </c>
    </row>
    <row r="6" spans="1:6">
      <c r="A6" s="9"/>
      <c r="B6" s="9"/>
      <c r="C6" s="9"/>
      <c r="D6" s="9"/>
      <c r="E6" s="9"/>
      <c r="F6" s="9"/>
    </row>
    <row r="7" spans="1:6">
      <c r="A7" s="9"/>
      <c r="B7" s="9"/>
      <c r="C7" s="9"/>
      <c r="D7" s="9"/>
      <c r="E7" s="9"/>
      <c r="F7" s="9"/>
    </row>
  </sheetData>
  <mergeCells count="1">
    <mergeCell ref="A2:F2"/>
  </mergeCells>
  <phoneticPr fontId="31" type="noConversion"/>
  <pageMargins left="0.75" right="0.75" top="1" bottom="1" header="0.5" footer="0.5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N14" sqref="N14"/>
    </sheetView>
  </sheetViews>
  <sheetFormatPr defaultColWidth="9" defaultRowHeight="14.25"/>
  <cols>
    <col min="2" max="2" width="28.375" customWidth="1"/>
    <col min="5" max="5" width="7" customWidth="1"/>
    <col min="7" max="7" width="8" customWidth="1"/>
    <col min="8" max="8" width="6.125" customWidth="1"/>
    <col min="11" max="11" width="6.5" customWidth="1"/>
    <col min="13" max="13" width="9.25" customWidth="1"/>
    <col min="14" max="14" width="21.625" customWidth="1"/>
  </cols>
  <sheetData>
    <row r="1" spans="1:14">
      <c r="A1" s="137" t="s">
        <v>163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2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/>
      <c r="N3" s="8" t="s">
        <v>1</v>
      </c>
    </row>
    <row r="4" spans="1:14" ht="21.75" customHeight="1">
      <c r="A4" s="141" t="s">
        <v>34</v>
      </c>
      <c r="B4" s="141" t="s">
        <v>164</v>
      </c>
      <c r="C4" s="140" t="s">
        <v>104</v>
      </c>
      <c r="D4" s="140"/>
      <c r="E4" s="140"/>
      <c r="F4" s="140"/>
      <c r="G4" s="140"/>
      <c r="H4" s="140" t="s">
        <v>10</v>
      </c>
      <c r="I4" s="140" t="s">
        <v>117</v>
      </c>
      <c r="J4" s="138" t="s">
        <v>14</v>
      </c>
      <c r="K4" s="138" t="s">
        <v>18</v>
      </c>
      <c r="L4" s="138" t="s">
        <v>165</v>
      </c>
      <c r="M4" s="140" t="s">
        <v>35</v>
      </c>
      <c r="N4" s="140" t="s">
        <v>166</v>
      </c>
    </row>
    <row r="5" spans="1:14" ht="33.75" customHeight="1">
      <c r="A5" s="141"/>
      <c r="B5" s="141"/>
      <c r="C5" s="2" t="s">
        <v>106</v>
      </c>
      <c r="D5" s="2" t="s">
        <v>12</v>
      </c>
      <c r="E5" s="2" t="s">
        <v>107</v>
      </c>
      <c r="F5" s="2" t="s">
        <v>28</v>
      </c>
      <c r="G5" s="2" t="s">
        <v>29</v>
      </c>
      <c r="H5" s="140"/>
      <c r="I5" s="140"/>
      <c r="J5" s="139"/>
      <c r="K5" s="139"/>
      <c r="L5" s="139"/>
      <c r="M5" s="140"/>
      <c r="N5" s="140"/>
    </row>
    <row r="6" spans="1:14" ht="96">
      <c r="A6" s="3" t="s">
        <v>118</v>
      </c>
      <c r="B6" s="4" t="s">
        <v>174</v>
      </c>
      <c r="C6" s="5">
        <v>105000</v>
      </c>
      <c r="D6" s="5"/>
      <c r="E6" s="5"/>
      <c r="F6" s="5"/>
      <c r="G6" s="5"/>
      <c r="H6" s="5"/>
      <c r="I6" s="5"/>
      <c r="J6" s="5"/>
      <c r="K6" s="5"/>
      <c r="L6" s="5"/>
      <c r="M6" s="5">
        <v>105000</v>
      </c>
      <c r="N6" s="102" t="s">
        <v>175</v>
      </c>
    </row>
    <row r="7" spans="1:14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</sheetData>
  <mergeCells count="11">
    <mergeCell ref="A1:N2"/>
    <mergeCell ref="J4:J5"/>
    <mergeCell ref="K4:K5"/>
    <mergeCell ref="L4:L5"/>
    <mergeCell ref="M4:M5"/>
    <mergeCell ref="N4:N5"/>
    <mergeCell ref="C4:G4"/>
    <mergeCell ref="A4:A5"/>
    <mergeCell ref="B4:B5"/>
    <mergeCell ref="H4:H5"/>
    <mergeCell ref="I4:I5"/>
  </mergeCells>
  <phoneticPr fontId="31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sqref="A1:D2"/>
    </sheetView>
  </sheetViews>
  <sheetFormatPr defaultColWidth="9" defaultRowHeight="14.25"/>
  <cols>
    <col min="1" max="4" width="25.625" customWidth="1"/>
  </cols>
  <sheetData>
    <row r="1" spans="1:4" ht="27" customHeight="1">
      <c r="A1" s="108" t="s">
        <v>168</v>
      </c>
      <c r="B1" s="108"/>
      <c r="C1" s="108"/>
      <c r="D1" s="108"/>
    </row>
    <row r="2" spans="1:4" ht="27" customHeight="1">
      <c r="A2" s="108"/>
      <c r="B2" s="108"/>
      <c r="C2" s="108"/>
      <c r="D2" s="108"/>
    </row>
    <row r="3" spans="1:4" ht="27" customHeight="1">
      <c r="A3" s="107" t="s">
        <v>0</v>
      </c>
      <c r="B3" s="107"/>
      <c r="C3" s="92"/>
      <c r="D3" s="93" t="s">
        <v>1</v>
      </c>
    </row>
    <row r="4" spans="1:4" ht="27" customHeight="1">
      <c r="A4" s="105" t="s">
        <v>2</v>
      </c>
      <c r="B4" s="105"/>
      <c r="C4" s="105" t="s">
        <v>3</v>
      </c>
      <c r="D4" s="105"/>
    </row>
    <row r="5" spans="1:4" ht="27" customHeight="1">
      <c r="A5" s="94" t="s">
        <v>4</v>
      </c>
      <c r="B5" s="94" t="s">
        <v>5</v>
      </c>
      <c r="C5" s="94" t="s">
        <v>4</v>
      </c>
      <c r="D5" s="94" t="s">
        <v>5</v>
      </c>
    </row>
    <row r="6" spans="1:4" ht="27" customHeight="1">
      <c r="A6" s="95" t="s">
        <v>6</v>
      </c>
      <c r="B6" s="96">
        <v>1747627.72</v>
      </c>
      <c r="C6" s="95" t="s">
        <v>7</v>
      </c>
      <c r="D6" s="97">
        <f>SUM(D7:D9)</f>
        <v>1517627.72</v>
      </c>
    </row>
    <row r="7" spans="1:4" ht="27" customHeight="1">
      <c r="A7" s="95" t="s">
        <v>12</v>
      </c>
      <c r="B7" s="96"/>
      <c r="C7" s="95" t="s">
        <v>9</v>
      </c>
      <c r="D7" s="97">
        <v>1251997.72</v>
      </c>
    </row>
    <row r="8" spans="1:4" ht="27" customHeight="1">
      <c r="A8" s="95"/>
      <c r="B8" s="96"/>
      <c r="C8" s="95" t="s">
        <v>11</v>
      </c>
      <c r="D8" s="97">
        <v>201080</v>
      </c>
    </row>
    <row r="9" spans="1:4" ht="27" customHeight="1">
      <c r="A9" s="95"/>
      <c r="B9" s="96"/>
      <c r="C9" s="95" t="s">
        <v>13</v>
      </c>
      <c r="D9" s="97">
        <v>64550</v>
      </c>
    </row>
    <row r="10" spans="1:4" ht="27" customHeight="1">
      <c r="A10" s="95"/>
      <c r="B10" s="96"/>
      <c r="C10" s="95" t="s">
        <v>15</v>
      </c>
      <c r="D10" s="97">
        <f>SUM(D11:D16)</f>
        <v>230000</v>
      </c>
    </row>
    <row r="11" spans="1:4" ht="27" customHeight="1">
      <c r="A11" s="95"/>
      <c r="B11" s="96"/>
      <c r="C11" s="95" t="s">
        <v>17</v>
      </c>
      <c r="D11" s="97">
        <v>230000</v>
      </c>
    </row>
    <row r="12" spans="1:4" ht="27" customHeight="1">
      <c r="A12" s="95"/>
      <c r="B12" s="96"/>
      <c r="C12" s="95" t="s">
        <v>19</v>
      </c>
      <c r="D12" s="97"/>
    </row>
    <row r="13" spans="1:4" ht="27" customHeight="1">
      <c r="A13" s="95"/>
      <c r="B13" s="96"/>
      <c r="C13" s="95" t="s">
        <v>20</v>
      </c>
      <c r="D13" s="97"/>
    </row>
    <row r="14" spans="1:4" ht="27" customHeight="1">
      <c r="A14" s="95"/>
      <c r="B14" s="96"/>
      <c r="C14" s="95" t="s">
        <v>22</v>
      </c>
      <c r="D14" s="97"/>
    </row>
    <row r="15" spans="1:4" ht="27" customHeight="1">
      <c r="A15" s="95"/>
      <c r="B15" s="96"/>
      <c r="C15" s="95" t="s">
        <v>23</v>
      </c>
      <c r="D15" s="97"/>
    </row>
    <row r="16" spans="1:4" ht="27" customHeight="1">
      <c r="A16" s="95"/>
      <c r="B16" s="96"/>
      <c r="C16" s="95" t="s">
        <v>24</v>
      </c>
      <c r="D16" s="97"/>
    </row>
    <row r="17" spans="1:4" ht="27" customHeight="1">
      <c r="A17" s="98" t="s">
        <v>31</v>
      </c>
      <c r="B17" s="96">
        <f>SUM(B6:B16)</f>
        <v>1747627.72</v>
      </c>
      <c r="C17" s="98" t="s">
        <v>32</v>
      </c>
      <c r="D17" s="97">
        <f>D10+D6</f>
        <v>1747627.72</v>
      </c>
    </row>
    <row r="18" spans="1:4" ht="27" customHeight="1">
      <c r="A18" s="46"/>
      <c r="B18" s="46"/>
      <c r="C18" s="46"/>
      <c r="D18" s="46"/>
    </row>
  </sheetData>
  <mergeCells count="4">
    <mergeCell ref="A3:B3"/>
    <mergeCell ref="A4:B4"/>
    <mergeCell ref="C4:D4"/>
    <mergeCell ref="A1:D2"/>
  </mergeCells>
  <phoneticPr fontId="31" type="noConversion"/>
  <pageMargins left="0.75" right="0.75" top="1" bottom="1" header="0.5" footer="0.5"/>
  <pageSetup paperSize="9"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B17" sqref="B17"/>
    </sheetView>
  </sheetViews>
  <sheetFormatPr defaultColWidth="9" defaultRowHeight="14.25"/>
  <cols>
    <col min="1" max="1" width="42.625" customWidth="1"/>
    <col min="2" max="2" width="16.25" customWidth="1"/>
    <col min="3" max="3" width="17.125" customWidth="1"/>
    <col min="4" max="4" width="16.875" customWidth="1"/>
  </cols>
  <sheetData>
    <row r="1" spans="1:4">
      <c r="A1" s="109" t="s">
        <v>33</v>
      </c>
      <c r="B1" s="109"/>
      <c r="C1" s="109"/>
      <c r="D1" s="109"/>
    </row>
    <row r="2" spans="1:4">
      <c r="A2" s="109"/>
      <c r="B2" s="109"/>
      <c r="C2" s="109"/>
      <c r="D2" s="109"/>
    </row>
    <row r="3" spans="1:4" ht="15">
      <c r="A3" s="81"/>
      <c r="B3" s="82"/>
      <c r="C3" s="83"/>
      <c r="D3" s="84" t="s">
        <v>1</v>
      </c>
    </row>
    <row r="4" spans="1:4" ht="24" customHeight="1">
      <c r="A4" s="85" t="s">
        <v>34</v>
      </c>
      <c r="B4" s="86" t="s">
        <v>35</v>
      </c>
      <c r="C4" s="87" t="s">
        <v>7</v>
      </c>
      <c r="D4" s="87" t="s">
        <v>15</v>
      </c>
    </row>
    <row r="5" spans="1:4" ht="30" customHeight="1">
      <c r="A5" s="88" t="s">
        <v>36</v>
      </c>
      <c r="B5" s="89">
        <v>1747627.72</v>
      </c>
      <c r="C5" s="89">
        <v>1517627.72</v>
      </c>
      <c r="D5" s="89">
        <v>230000</v>
      </c>
    </row>
    <row r="6" spans="1:4" ht="30" customHeight="1">
      <c r="A6" s="90" t="s">
        <v>37</v>
      </c>
      <c r="B6" s="89">
        <v>1608343</v>
      </c>
      <c r="C6" s="89">
        <v>1378343</v>
      </c>
      <c r="D6" s="89">
        <v>230000</v>
      </c>
    </row>
    <row r="7" spans="1:4" ht="30" customHeight="1">
      <c r="A7" s="91" t="s">
        <v>38</v>
      </c>
      <c r="B7" s="89">
        <v>1378343</v>
      </c>
      <c r="C7" s="89">
        <v>1378343</v>
      </c>
      <c r="D7" s="89"/>
    </row>
    <row r="8" spans="1:4" ht="30" customHeight="1">
      <c r="A8" s="91" t="s">
        <v>39</v>
      </c>
      <c r="B8" s="89">
        <v>230000</v>
      </c>
      <c r="C8" s="89"/>
      <c r="D8" s="89">
        <v>230000</v>
      </c>
    </row>
    <row r="9" spans="1:4" ht="30" customHeight="1">
      <c r="A9" s="90" t="s">
        <v>40</v>
      </c>
      <c r="B9" s="89">
        <v>139284.72</v>
      </c>
      <c r="C9" s="89">
        <v>139284.72</v>
      </c>
      <c r="D9" s="89"/>
    </row>
    <row r="10" spans="1:4" ht="30" customHeight="1">
      <c r="A10" s="91" t="s">
        <v>41</v>
      </c>
      <c r="B10" s="89">
        <v>92856.48</v>
      </c>
      <c r="C10" s="89">
        <v>92856.48</v>
      </c>
      <c r="D10" s="89"/>
    </row>
    <row r="11" spans="1:4" ht="30" customHeight="1">
      <c r="A11" s="91" t="s">
        <v>42</v>
      </c>
      <c r="B11" s="89">
        <v>46428.24</v>
      </c>
      <c r="C11" s="89">
        <v>46428.24</v>
      </c>
      <c r="D11" s="89"/>
    </row>
    <row r="12" spans="1:4" ht="30" customHeight="1"/>
  </sheetData>
  <mergeCells count="1">
    <mergeCell ref="A1:D2"/>
  </mergeCells>
  <phoneticPr fontId="31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13" sqref="A13"/>
    </sheetView>
  </sheetViews>
  <sheetFormatPr defaultColWidth="9" defaultRowHeight="14.25"/>
  <cols>
    <col min="1" max="1" width="54.125" customWidth="1"/>
    <col min="2" max="2" width="19.125" customWidth="1"/>
    <col min="3" max="3" width="20.375" customWidth="1"/>
    <col min="4" max="4" width="17.625" customWidth="1"/>
  </cols>
  <sheetData>
    <row r="1" spans="1:4">
      <c r="A1" s="110" t="s">
        <v>43</v>
      </c>
      <c r="B1" s="110"/>
      <c r="C1" s="110"/>
      <c r="D1" s="110"/>
    </row>
    <row r="2" spans="1:4">
      <c r="A2" s="110"/>
      <c r="B2" s="110"/>
      <c r="C2" s="110"/>
      <c r="D2" s="110"/>
    </row>
    <row r="3" spans="1:4" ht="15">
      <c r="A3" s="67"/>
      <c r="B3" s="67"/>
      <c r="C3" s="67"/>
      <c r="D3" s="68" t="s">
        <v>1</v>
      </c>
    </row>
    <row r="4" spans="1:4" ht="30" customHeight="1">
      <c r="A4" s="69" t="s">
        <v>34</v>
      </c>
      <c r="B4" s="70" t="s">
        <v>35</v>
      </c>
      <c r="C4" s="70" t="s">
        <v>7</v>
      </c>
      <c r="D4" s="70" t="s">
        <v>15</v>
      </c>
    </row>
    <row r="5" spans="1:4" ht="30" customHeight="1">
      <c r="A5" s="71" t="s">
        <v>36</v>
      </c>
      <c r="B5" s="72"/>
      <c r="C5" s="73"/>
      <c r="D5" s="73"/>
    </row>
    <row r="6" spans="1:4" ht="30" customHeight="1">
      <c r="A6" s="74" t="s">
        <v>44</v>
      </c>
      <c r="B6" s="72"/>
      <c r="C6" s="73"/>
      <c r="D6" s="73"/>
    </row>
    <row r="7" spans="1:4" ht="30" customHeight="1">
      <c r="A7" s="75" t="s">
        <v>45</v>
      </c>
      <c r="B7" s="72"/>
      <c r="C7" s="73"/>
      <c r="D7" s="73"/>
    </row>
    <row r="8" spans="1:4" ht="30" customHeight="1">
      <c r="A8" s="76" t="s">
        <v>46</v>
      </c>
      <c r="B8" s="72"/>
      <c r="C8" s="73"/>
      <c r="D8" s="73"/>
    </row>
    <row r="9" spans="1:4" ht="30" customHeight="1">
      <c r="A9" s="77" t="s">
        <v>47</v>
      </c>
      <c r="B9" s="72"/>
      <c r="C9" s="73"/>
      <c r="D9" s="73"/>
    </row>
    <row r="10" spans="1:4" ht="35.1" customHeight="1">
      <c r="A10" s="78" t="s">
        <v>48</v>
      </c>
      <c r="B10" s="79"/>
      <c r="C10" s="79"/>
      <c r="D10" s="79"/>
    </row>
    <row r="11" spans="1:4" ht="35.1" customHeight="1"/>
    <row r="16" spans="1:4" ht="18.75">
      <c r="A16" s="80"/>
    </row>
  </sheetData>
  <mergeCells count="1">
    <mergeCell ref="A1:D2"/>
  </mergeCells>
  <phoneticPr fontId="31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6"/>
  <sheetViews>
    <sheetView topLeftCell="A40" workbookViewId="0">
      <selection activeCell="B50" sqref="B50:B54"/>
    </sheetView>
  </sheetViews>
  <sheetFormatPr defaultColWidth="9" defaultRowHeight="14.25"/>
  <cols>
    <col min="1" max="2" width="37.625" customWidth="1"/>
  </cols>
  <sheetData>
    <row r="1" spans="1:2" ht="23.25">
      <c r="A1" s="111" t="s">
        <v>49</v>
      </c>
      <c r="B1" s="111"/>
    </row>
    <row r="2" spans="1:2" ht="22.5" customHeight="1">
      <c r="A2" s="60" t="s">
        <v>0</v>
      </c>
      <c r="B2" s="61" t="s">
        <v>1</v>
      </c>
    </row>
    <row r="3" spans="1:2" ht="22.5" customHeight="1">
      <c r="A3" s="62" t="s">
        <v>50</v>
      </c>
      <c r="B3" s="62" t="s">
        <v>51</v>
      </c>
    </row>
    <row r="4" spans="1:2" ht="22.5" customHeight="1">
      <c r="A4" s="63" t="s">
        <v>52</v>
      </c>
      <c r="B4" s="64">
        <f>SUM(B5:B16)</f>
        <v>1251997.72</v>
      </c>
    </row>
    <row r="5" spans="1:2" ht="22.5" customHeight="1">
      <c r="A5" s="65" t="s">
        <v>53</v>
      </c>
      <c r="B5" s="64">
        <v>227052</v>
      </c>
    </row>
    <row r="6" spans="1:2" ht="22.5" customHeight="1">
      <c r="A6" s="65" t="s">
        <v>54</v>
      </c>
      <c r="B6" s="64">
        <v>334380</v>
      </c>
    </row>
    <row r="7" spans="1:2" ht="22.5" customHeight="1">
      <c r="A7" s="65" t="s">
        <v>55</v>
      </c>
      <c r="B7" s="64">
        <v>297386</v>
      </c>
    </row>
    <row r="8" spans="1:2" ht="22.5" customHeight="1">
      <c r="A8" s="65" t="s">
        <v>56</v>
      </c>
      <c r="B8" s="64"/>
    </row>
    <row r="9" spans="1:2" ht="22.5" customHeight="1">
      <c r="A9" s="65" t="s">
        <v>57</v>
      </c>
      <c r="B9" s="64">
        <v>92856.48</v>
      </c>
    </row>
    <row r="10" spans="1:2" ht="22.5" customHeight="1">
      <c r="A10" s="65" t="s">
        <v>58</v>
      </c>
      <c r="B10" s="64">
        <v>46428.24</v>
      </c>
    </row>
    <row r="11" spans="1:2" ht="22.5" customHeight="1">
      <c r="A11" s="65" t="s">
        <v>59</v>
      </c>
      <c r="B11" s="64">
        <v>27950</v>
      </c>
    </row>
    <row r="12" spans="1:2" ht="22.5" customHeight="1">
      <c r="A12" s="65" t="s">
        <v>60</v>
      </c>
      <c r="B12" s="64">
        <v>29825</v>
      </c>
    </row>
    <row r="13" spans="1:2" ht="22.5" customHeight="1">
      <c r="A13" s="65" t="s">
        <v>61</v>
      </c>
      <c r="B13" s="64">
        <v>2250</v>
      </c>
    </row>
    <row r="14" spans="1:2" ht="22.5" customHeight="1">
      <c r="A14" s="65" t="s">
        <v>62</v>
      </c>
      <c r="B14" s="64">
        <v>133920</v>
      </c>
    </row>
    <row r="15" spans="1:2" ht="22.5" customHeight="1">
      <c r="A15" s="65" t="s">
        <v>63</v>
      </c>
      <c r="B15" s="64"/>
    </row>
    <row r="16" spans="1:2" ht="22.5" customHeight="1">
      <c r="A16" s="65" t="s">
        <v>64</v>
      </c>
      <c r="B16" s="64">
        <v>59950</v>
      </c>
    </row>
    <row r="17" spans="1:2" ht="22.5" customHeight="1">
      <c r="A17" s="66" t="s">
        <v>65</v>
      </c>
      <c r="B17" s="64">
        <f>SUM(B18:B41)</f>
        <v>201080</v>
      </c>
    </row>
    <row r="18" spans="1:2" ht="22.5" customHeight="1">
      <c r="A18" s="65" t="s">
        <v>66</v>
      </c>
      <c r="B18" s="64">
        <v>13000</v>
      </c>
    </row>
    <row r="19" spans="1:2" ht="22.5" customHeight="1">
      <c r="A19" s="65" t="s">
        <v>67</v>
      </c>
      <c r="B19" s="64">
        <v>4000</v>
      </c>
    </row>
    <row r="20" spans="1:2" ht="22.5" customHeight="1">
      <c r="A20" s="65" t="s">
        <v>68</v>
      </c>
      <c r="B20" s="64"/>
    </row>
    <row r="21" spans="1:2" ht="22.5" customHeight="1">
      <c r="A21" s="65" t="s">
        <v>69</v>
      </c>
      <c r="B21" s="64"/>
    </row>
    <row r="22" spans="1:2" ht="22.5" customHeight="1">
      <c r="A22" s="65" t="s">
        <v>70</v>
      </c>
      <c r="B22" s="64"/>
    </row>
    <row r="23" spans="1:2" ht="22.5" customHeight="1">
      <c r="A23" s="65" t="s">
        <v>71</v>
      </c>
      <c r="B23" s="64"/>
    </row>
    <row r="24" spans="1:2" ht="22.5" customHeight="1">
      <c r="A24" s="65" t="s">
        <v>72</v>
      </c>
      <c r="B24" s="64">
        <v>16000</v>
      </c>
    </row>
    <row r="25" spans="1:2" ht="22.5" customHeight="1">
      <c r="A25" s="65" t="s">
        <v>73</v>
      </c>
      <c r="B25" s="64"/>
    </row>
    <row r="26" spans="1:2" ht="22.5" customHeight="1">
      <c r="A26" s="65" t="s">
        <v>74</v>
      </c>
      <c r="B26" s="64"/>
    </row>
    <row r="27" spans="1:2" ht="22.5" customHeight="1">
      <c r="A27" s="65" t="s">
        <v>75</v>
      </c>
      <c r="B27" s="64"/>
    </row>
    <row r="28" spans="1:2" ht="22.5" customHeight="1">
      <c r="A28" s="65" t="s">
        <v>76</v>
      </c>
      <c r="B28" s="64"/>
    </row>
    <row r="29" spans="1:2" ht="22.5" customHeight="1">
      <c r="A29" s="65" t="s">
        <v>77</v>
      </c>
      <c r="B29" s="64"/>
    </row>
    <row r="30" spans="1:2" ht="22.5" customHeight="1">
      <c r="A30" s="65" t="s">
        <v>78</v>
      </c>
      <c r="B30" s="64"/>
    </row>
    <row r="31" spans="1:2" ht="22.5" customHeight="1">
      <c r="A31" s="65" t="s">
        <v>79</v>
      </c>
      <c r="B31" s="64"/>
    </row>
    <row r="32" spans="1:2" ht="22.5" customHeight="1">
      <c r="A32" s="65" t="s">
        <v>80</v>
      </c>
      <c r="B32" s="64"/>
    </row>
    <row r="33" spans="1:2" ht="22.5" customHeight="1">
      <c r="A33" s="65" t="s">
        <v>81</v>
      </c>
      <c r="B33" s="64"/>
    </row>
    <row r="34" spans="1:2" ht="22.5" customHeight="1">
      <c r="A34" s="65" t="s">
        <v>82</v>
      </c>
      <c r="B34" s="64"/>
    </row>
    <row r="35" spans="1:2" ht="22.5" customHeight="1">
      <c r="A35" s="65" t="s">
        <v>83</v>
      </c>
      <c r="B35" s="64"/>
    </row>
    <row r="36" spans="1:2" ht="22.5" customHeight="1">
      <c r="A36" s="65" t="s">
        <v>84</v>
      </c>
      <c r="B36" s="64">
        <v>13000</v>
      </c>
    </row>
    <row r="37" spans="1:2" ht="22.5" customHeight="1">
      <c r="A37" s="65" t="s">
        <v>85</v>
      </c>
      <c r="B37" s="64">
        <v>60000</v>
      </c>
    </row>
    <row r="38" spans="1:2" ht="22.5" customHeight="1">
      <c r="A38" s="65" t="s">
        <v>86</v>
      </c>
      <c r="B38" s="64"/>
    </row>
    <row r="39" spans="1:2" ht="22.5" customHeight="1">
      <c r="A39" s="65" t="s">
        <v>87</v>
      </c>
      <c r="B39" s="64">
        <v>41580</v>
      </c>
    </row>
    <row r="40" spans="1:2" ht="22.5" customHeight="1">
      <c r="A40" s="65" t="s">
        <v>88</v>
      </c>
      <c r="B40" s="64">
        <v>53500</v>
      </c>
    </row>
    <row r="41" spans="1:2" ht="22.5" customHeight="1">
      <c r="A41" s="65" t="s">
        <v>89</v>
      </c>
      <c r="B41" s="64"/>
    </row>
    <row r="42" spans="1:2" ht="22.5" customHeight="1">
      <c r="A42" s="66" t="s">
        <v>90</v>
      </c>
      <c r="B42" s="64">
        <f>SUM(B43:B50)</f>
        <v>64550</v>
      </c>
    </row>
    <row r="43" spans="1:2" ht="22.5" customHeight="1">
      <c r="A43" s="65" t="s">
        <v>91</v>
      </c>
      <c r="B43" s="64"/>
    </row>
    <row r="44" spans="1:2" ht="22.5" customHeight="1">
      <c r="A44" s="65" t="s">
        <v>92</v>
      </c>
      <c r="B44" s="64"/>
    </row>
    <row r="45" spans="1:2" ht="22.5" customHeight="1">
      <c r="A45" s="65" t="s">
        <v>93</v>
      </c>
      <c r="B45" s="64"/>
    </row>
    <row r="46" spans="1:2" ht="22.5" customHeight="1">
      <c r="A46" s="65" t="s">
        <v>94</v>
      </c>
      <c r="B46" s="64"/>
    </row>
    <row r="47" spans="1:2" ht="22.5" customHeight="1">
      <c r="A47" s="65" t="s">
        <v>95</v>
      </c>
      <c r="B47" s="64">
        <v>4800</v>
      </c>
    </row>
    <row r="48" spans="1:2" ht="22.5" customHeight="1">
      <c r="A48" s="65" t="s">
        <v>96</v>
      </c>
      <c r="B48" s="64">
        <v>59650</v>
      </c>
    </row>
    <row r="49" spans="1:2" ht="22.5" customHeight="1">
      <c r="A49" s="65" t="s">
        <v>97</v>
      </c>
      <c r="B49" s="64">
        <v>100</v>
      </c>
    </row>
    <row r="50" spans="1:2" ht="22.5" customHeight="1">
      <c r="A50" s="65" t="s">
        <v>98</v>
      </c>
      <c r="B50" s="64"/>
    </row>
    <row r="51" spans="1:2" ht="22.5" customHeight="1">
      <c r="A51" s="66" t="s">
        <v>99</v>
      </c>
      <c r="B51" s="64"/>
    </row>
    <row r="52" spans="1:2" ht="22.5" customHeight="1">
      <c r="A52" s="65" t="s">
        <v>100</v>
      </c>
      <c r="B52" s="64"/>
    </row>
    <row r="53" spans="1:2" ht="22.5" customHeight="1">
      <c r="A53" s="65" t="s">
        <v>101</v>
      </c>
      <c r="B53" s="64"/>
    </row>
    <row r="54" spans="1:2" ht="22.5" customHeight="1">
      <c r="A54" s="65" t="s">
        <v>102</v>
      </c>
      <c r="B54" s="64"/>
    </row>
    <row r="55" spans="1:2" ht="22.5" customHeight="1">
      <c r="A55" s="62" t="s">
        <v>103</v>
      </c>
      <c r="B55" s="64">
        <f>B51+B42+B17+B4</f>
        <v>1517627.72</v>
      </c>
    </row>
    <row r="56" spans="1:2" ht="24.95" customHeight="1">
      <c r="A56" s="46"/>
      <c r="B56" s="46"/>
    </row>
  </sheetData>
  <mergeCells count="1">
    <mergeCell ref="A1:B1"/>
  </mergeCells>
  <phoneticPr fontId="31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L1"/>
    </sheetView>
  </sheetViews>
  <sheetFormatPr defaultColWidth="9" defaultRowHeight="14.25"/>
  <cols>
    <col min="1" max="1" width="33.5" customWidth="1"/>
    <col min="2" max="2" width="17" customWidth="1"/>
    <col min="4" max="4" width="7.75" customWidth="1"/>
    <col min="9" max="9" width="5.625" customWidth="1"/>
    <col min="10" max="10" width="6.25" customWidth="1"/>
    <col min="11" max="11" width="5.625" customWidth="1"/>
  </cols>
  <sheetData>
    <row r="1" spans="1:12" ht="23.25">
      <c r="A1" s="112" t="s">
        <v>169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59" t="s">
        <v>1</v>
      </c>
    </row>
    <row r="3" spans="1:12">
      <c r="A3" s="116" t="s">
        <v>34</v>
      </c>
      <c r="B3" s="113" t="s">
        <v>104</v>
      </c>
      <c r="C3" s="114"/>
      <c r="D3" s="114"/>
      <c r="E3" s="114"/>
      <c r="F3" s="114"/>
      <c r="G3" s="115"/>
      <c r="H3" s="118" t="s">
        <v>10</v>
      </c>
      <c r="I3" s="118" t="s">
        <v>14</v>
      </c>
      <c r="J3" s="117" t="s">
        <v>18</v>
      </c>
      <c r="K3" s="118" t="s">
        <v>105</v>
      </c>
      <c r="L3" s="118" t="s">
        <v>16</v>
      </c>
    </row>
    <row r="4" spans="1:12" ht="42.75">
      <c r="A4" s="117"/>
      <c r="B4" s="54" t="s">
        <v>106</v>
      </c>
      <c r="C4" s="54" t="s">
        <v>12</v>
      </c>
      <c r="D4" s="54" t="s">
        <v>107</v>
      </c>
      <c r="E4" s="54" t="s">
        <v>28</v>
      </c>
      <c r="F4" s="54" t="s">
        <v>29</v>
      </c>
      <c r="G4" s="55" t="s">
        <v>30</v>
      </c>
      <c r="H4" s="119"/>
      <c r="I4" s="119"/>
      <c r="J4" s="120"/>
      <c r="K4" s="119"/>
      <c r="L4" s="119"/>
    </row>
    <row r="5" spans="1:12" ht="18.95" customHeight="1">
      <c r="A5" s="56" t="s">
        <v>36</v>
      </c>
      <c r="B5" s="57">
        <v>1747627.72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18.95" customHeight="1">
      <c r="A6" s="58" t="s">
        <v>108</v>
      </c>
      <c r="B6" s="57">
        <v>1747627.72</v>
      </c>
      <c r="C6" s="57"/>
      <c r="D6" s="57"/>
      <c r="E6" s="57"/>
      <c r="F6" s="57"/>
      <c r="G6" s="57"/>
      <c r="H6" s="57"/>
      <c r="I6" s="57"/>
      <c r="J6" s="57"/>
      <c r="K6" s="57"/>
      <c r="L6" s="57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31" type="noConversion"/>
  <pageMargins left="0.35416666666666702" right="0.23611111111111099" top="0.7479166666666670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>
      <selection sqref="A1:H1"/>
    </sheetView>
  </sheetViews>
  <sheetFormatPr defaultColWidth="9" defaultRowHeight="14.25"/>
  <cols>
    <col min="1" max="1" width="34.375" customWidth="1"/>
    <col min="2" max="2" width="14" customWidth="1"/>
    <col min="3" max="3" width="12" customWidth="1"/>
    <col min="4" max="4" width="11.75" customWidth="1"/>
    <col min="5" max="5" width="11.375" customWidth="1"/>
    <col min="6" max="6" width="7.75" customWidth="1"/>
    <col min="7" max="7" width="6.75" customWidth="1"/>
    <col min="8" max="8" width="11" customWidth="1"/>
  </cols>
  <sheetData>
    <row r="1" spans="1:8" ht="21">
      <c r="A1" s="121" t="s">
        <v>171</v>
      </c>
      <c r="B1" s="121"/>
      <c r="C1" s="121"/>
      <c r="D1" s="121"/>
      <c r="E1" s="121"/>
      <c r="F1" s="121"/>
      <c r="G1" s="121"/>
      <c r="H1" s="121"/>
    </row>
    <row r="2" spans="1:8">
      <c r="A2" s="46"/>
      <c r="B2" s="46"/>
      <c r="C2" s="46"/>
      <c r="D2" s="46"/>
      <c r="E2" s="46"/>
      <c r="F2" s="46"/>
      <c r="G2" s="46"/>
      <c r="H2" s="47" t="s">
        <v>1</v>
      </c>
    </row>
    <row r="3" spans="1:8">
      <c r="A3" s="122" t="s">
        <v>34</v>
      </c>
      <c r="B3" s="122" t="s">
        <v>7</v>
      </c>
      <c r="C3" s="123"/>
      <c r="D3" s="122" t="s">
        <v>15</v>
      </c>
      <c r="E3" s="123" t="s">
        <v>109</v>
      </c>
      <c r="F3" s="123" t="s">
        <v>110</v>
      </c>
      <c r="G3" s="123" t="s">
        <v>111</v>
      </c>
      <c r="H3" s="123" t="s">
        <v>35</v>
      </c>
    </row>
    <row r="4" spans="1:8">
      <c r="A4" s="124"/>
      <c r="B4" s="49" t="s">
        <v>112</v>
      </c>
      <c r="C4" s="48" t="s">
        <v>113</v>
      </c>
      <c r="D4" s="125"/>
      <c r="E4" s="124"/>
      <c r="F4" s="124"/>
      <c r="G4" s="124"/>
      <c r="H4" s="124"/>
    </row>
    <row r="5" spans="1:8">
      <c r="A5" s="50" t="s">
        <v>36</v>
      </c>
      <c r="B5" s="51">
        <v>1316547.72</v>
      </c>
      <c r="C5" s="52">
        <v>201080</v>
      </c>
      <c r="D5" s="51">
        <v>230000</v>
      </c>
      <c r="E5" s="52"/>
      <c r="F5" s="52"/>
      <c r="G5" s="52"/>
      <c r="H5" s="52">
        <v>1747627.72</v>
      </c>
    </row>
    <row r="6" spans="1:8">
      <c r="A6" s="53" t="s">
        <v>108</v>
      </c>
      <c r="B6" s="51">
        <v>1316547.72</v>
      </c>
      <c r="C6" s="52">
        <v>201080</v>
      </c>
      <c r="D6" s="51">
        <v>230000</v>
      </c>
      <c r="E6" s="52"/>
      <c r="F6" s="52"/>
      <c r="G6" s="52"/>
      <c r="H6" s="52">
        <v>1747627.72</v>
      </c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31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A23" sqref="A23"/>
    </sheetView>
  </sheetViews>
  <sheetFormatPr defaultColWidth="9" defaultRowHeight="14.25"/>
  <cols>
    <col min="1" max="1" width="29.125" customWidth="1"/>
    <col min="2" max="2" width="26.125" customWidth="1"/>
    <col min="3" max="4" width="12.625" customWidth="1"/>
    <col min="5" max="13" width="11.625" customWidth="1"/>
    <col min="14" max="15" width="16.625" customWidth="1"/>
  </cols>
  <sheetData>
    <row r="1" spans="1:13">
      <c r="A1" s="126" t="s">
        <v>170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>
      <c r="A3" s="35"/>
      <c r="B3" s="36"/>
      <c r="C3" s="37"/>
      <c r="D3" s="37"/>
      <c r="E3" s="38"/>
      <c r="F3" s="38"/>
      <c r="G3" s="38"/>
      <c r="H3" s="38"/>
      <c r="I3" s="38"/>
      <c r="J3" s="38"/>
      <c r="K3" s="38"/>
      <c r="L3" s="38"/>
      <c r="M3" s="38" t="s">
        <v>1</v>
      </c>
    </row>
    <row r="4" spans="1:13" ht="22.5">
      <c r="A4" s="39" t="s">
        <v>114</v>
      </c>
      <c r="B4" s="40" t="s">
        <v>115</v>
      </c>
      <c r="C4" s="40" t="s">
        <v>116</v>
      </c>
      <c r="D4" s="41" t="s">
        <v>106</v>
      </c>
      <c r="E4" s="41" t="s">
        <v>18</v>
      </c>
      <c r="F4" s="41" t="s">
        <v>107</v>
      </c>
      <c r="G4" s="41" t="s">
        <v>10</v>
      </c>
      <c r="H4" s="41" t="s">
        <v>12</v>
      </c>
      <c r="I4" s="41" t="s">
        <v>14</v>
      </c>
      <c r="J4" s="41" t="s">
        <v>16</v>
      </c>
      <c r="K4" s="41" t="s">
        <v>29</v>
      </c>
      <c r="L4" s="41" t="s">
        <v>30</v>
      </c>
      <c r="M4" s="45" t="s">
        <v>117</v>
      </c>
    </row>
    <row r="5" spans="1:13">
      <c r="A5" s="42" t="s">
        <v>118</v>
      </c>
      <c r="B5" s="43"/>
      <c r="C5" s="44">
        <v>1747627.72</v>
      </c>
      <c r="D5" s="44">
        <v>1747627.72</v>
      </c>
      <c r="E5" s="44"/>
      <c r="F5" s="44"/>
      <c r="G5" s="44"/>
      <c r="H5" s="44"/>
      <c r="I5" s="44"/>
      <c r="J5" s="44"/>
      <c r="K5" s="44"/>
      <c r="L5" s="44"/>
      <c r="M5" s="44"/>
    </row>
    <row r="6" spans="1:13">
      <c r="A6" s="42" t="s">
        <v>119</v>
      </c>
      <c r="B6" s="43"/>
      <c r="C6" s="44">
        <v>1747627.72</v>
      </c>
      <c r="D6" s="44">
        <v>1747627.72</v>
      </c>
      <c r="E6" s="44"/>
      <c r="F6" s="44"/>
      <c r="G6" s="44"/>
      <c r="H6" s="44"/>
      <c r="I6" s="44"/>
      <c r="J6" s="44"/>
      <c r="K6" s="44"/>
      <c r="L6" s="44"/>
      <c r="M6" s="44"/>
    </row>
    <row r="7" spans="1:13">
      <c r="A7" s="42" t="s">
        <v>120</v>
      </c>
      <c r="B7" s="43"/>
      <c r="C7" s="44">
        <v>1517627.72</v>
      </c>
      <c r="D7" s="44">
        <v>1517627.72</v>
      </c>
      <c r="E7" s="44"/>
      <c r="F7" s="44"/>
      <c r="G7" s="44"/>
      <c r="H7" s="44"/>
      <c r="I7" s="44"/>
      <c r="J7" s="44"/>
      <c r="K7" s="44"/>
      <c r="L7" s="44"/>
      <c r="M7" s="44"/>
    </row>
    <row r="8" spans="1:13">
      <c r="A8" s="42" t="s">
        <v>121</v>
      </c>
      <c r="B8" s="43"/>
      <c r="C8" s="44">
        <v>1251997.72</v>
      </c>
      <c r="D8" s="44">
        <v>1251997.72</v>
      </c>
      <c r="E8" s="44"/>
      <c r="F8" s="44"/>
      <c r="G8" s="44"/>
      <c r="H8" s="44"/>
      <c r="I8" s="44"/>
      <c r="J8" s="44"/>
      <c r="K8" s="44"/>
      <c r="L8" s="44"/>
      <c r="M8" s="44"/>
    </row>
    <row r="9" spans="1:13">
      <c r="A9" s="42" t="s">
        <v>122</v>
      </c>
      <c r="B9" s="43" t="s">
        <v>123</v>
      </c>
      <c r="C9" s="44">
        <v>92856.48</v>
      </c>
      <c r="D9" s="44">
        <v>92856.48</v>
      </c>
      <c r="E9" s="44"/>
      <c r="F9" s="44"/>
      <c r="G9" s="44"/>
      <c r="H9" s="44"/>
      <c r="I9" s="44"/>
      <c r="J9" s="44"/>
      <c r="K9" s="44"/>
      <c r="L9" s="44"/>
      <c r="M9" s="44"/>
    </row>
    <row r="10" spans="1:13">
      <c r="A10" s="42" t="s">
        <v>122</v>
      </c>
      <c r="B10" s="43" t="s">
        <v>124</v>
      </c>
      <c r="C10" s="44">
        <v>46428.24</v>
      </c>
      <c r="D10" s="44">
        <v>46428.24</v>
      </c>
      <c r="E10" s="44"/>
      <c r="F10" s="44"/>
      <c r="G10" s="44"/>
      <c r="H10" s="44"/>
      <c r="I10" s="44"/>
      <c r="J10" s="44"/>
      <c r="K10" s="44"/>
      <c r="L10" s="44"/>
      <c r="M10" s="44"/>
    </row>
    <row r="11" spans="1:13">
      <c r="A11" s="42" t="s">
        <v>122</v>
      </c>
      <c r="B11" s="43" t="s">
        <v>125</v>
      </c>
      <c r="C11" s="44">
        <v>1112713</v>
      </c>
      <c r="D11" s="44">
        <v>1112713</v>
      </c>
      <c r="E11" s="44"/>
      <c r="F11" s="44"/>
      <c r="G11" s="44"/>
      <c r="H11" s="44"/>
      <c r="I11" s="44"/>
      <c r="J11" s="44"/>
      <c r="K11" s="44"/>
      <c r="L11" s="44"/>
      <c r="M11" s="44"/>
    </row>
    <row r="12" spans="1:13">
      <c r="A12" s="42" t="s">
        <v>126</v>
      </c>
      <c r="B12" s="43"/>
      <c r="C12" s="44">
        <v>201080</v>
      </c>
      <c r="D12" s="44">
        <v>201080</v>
      </c>
      <c r="E12" s="44"/>
      <c r="F12" s="44"/>
      <c r="G12" s="44"/>
      <c r="H12" s="44"/>
      <c r="I12" s="44"/>
      <c r="J12" s="44"/>
      <c r="K12" s="44"/>
      <c r="L12" s="44"/>
      <c r="M12" s="44"/>
    </row>
    <row r="13" spans="1:13">
      <c r="A13" s="42" t="s">
        <v>127</v>
      </c>
      <c r="B13" s="43" t="s">
        <v>125</v>
      </c>
      <c r="C13" s="44">
        <v>201080</v>
      </c>
      <c r="D13" s="44">
        <v>201080</v>
      </c>
      <c r="E13" s="44"/>
      <c r="F13" s="44"/>
      <c r="G13" s="44"/>
      <c r="H13" s="44"/>
      <c r="I13" s="44"/>
      <c r="J13" s="44"/>
      <c r="K13" s="44"/>
      <c r="L13" s="44"/>
      <c r="M13" s="44"/>
    </row>
    <row r="14" spans="1:13">
      <c r="A14" s="42" t="s">
        <v>128</v>
      </c>
      <c r="B14" s="43"/>
      <c r="C14" s="44">
        <v>64550</v>
      </c>
      <c r="D14" s="44">
        <v>64550</v>
      </c>
      <c r="E14" s="44"/>
      <c r="F14" s="44"/>
      <c r="G14" s="44"/>
      <c r="H14" s="44"/>
      <c r="I14" s="44"/>
      <c r="J14" s="44"/>
      <c r="K14" s="44"/>
      <c r="L14" s="44"/>
      <c r="M14" s="44"/>
    </row>
    <row r="15" spans="1:13">
      <c r="A15" s="42" t="s">
        <v>129</v>
      </c>
      <c r="B15" s="43" t="s">
        <v>125</v>
      </c>
      <c r="C15" s="44">
        <v>64550</v>
      </c>
      <c r="D15" s="44">
        <v>64550</v>
      </c>
      <c r="E15" s="44"/>
      <c r="F15" s="44"/>
      <c r="G15" s="44"/>
      <c r="H15" s="44"/>
      <c r="I15" s="44"/>
      <c r="J15" s="44"/>
      <c r="K15" s="44"/>
      <c r="L15" s="44"/>
      <c r="M15" s="44"/>
    </row>
    <row r="16" spans="1:13">
      <c r="A16" s="42" t="s">
        <v>130</v>
      </c>
      <c r="B16" s="43"/>
      <c r="C16" s="44">
        <v>230000</v>
      </c>
      <c r="D16" s="44">
        <v>230000</v>
      </c>
      <c r="E16" s="44"/>
      <c r="F16" s="44"/>
      <c r="G16" s="44"/>
      <c r="H16" s="44"/>
      <c r="I16" s="44"/>
      <c r="J16" s="44"/>
      <c r="K16" s="44"/>
      <c r="L16" s="44"/>
      <c r="M16" s="44"/>
    </row>
    <row r="17" spans="1:13">
      <c r="A17" s="42" t="s">
        <v>131</v>
      </c>
      <c r="B17" s="43"/>
      <c r="C17" s="44">
        <v>230000</v>
      </c>
      <c r="D17" s="44">
        <v>230000</v>
      </c>
      <c r="E17" s="44"/>
      <c r="F17" s="44"/>
      <c r="G17" s="44"/>
      <c r="H17" s="44"/>
      <c r="I17" s="44"/>
      <c r="J17" s="44"/>
      <c r="K17" s="44"/>
      <c r="L17" s="44"/>
      <c r="M17" s="44"/>
    </row>
    <row r="18" spans="1:13">
      <c r="A18" s="42" t="s">
        <v>132</v>
      </c>
      <c r="B18" s="43" t="s">
        <v>133</v>
      </c>
      <c r="C18" s="44">
        <v>55000</v>
      </c>
      <c r="D18" s="44">
        <v>55000</v>
      </c>
      <c r="E18" s="44"/>
      <c r="F18" s="44"/>
      <c r="G18" s="44"/>
      <c r="H18" s="44"/>
      <c r="I18" s="44"/>
      <c r="J18" s="44"/>
      <c r="K18" s="44"/>
      <c r="L18" s="44"/>
      <c r="M18" s="44"/>
    </row>
    <row r="19" spans="1:13">
      <c r="A19" s="42" t="s">
        <v>134</v>
      </c>
      <c r="B19" s="43" t="s">
        <v>133</v>
      </c>
      <c r="C19" s="44">
        <v>30000</v>
      </c>
      <c r="D19" s="44">
        <v>30000</v>
      </c>
      <c r="E19" s="44"/>
      <c r="F19" s="44"/>
      <c r="G19" s="44"/>
      <c r="H19" s="44"/>
      <c r="I19" s="44"/>
      <c r="J19" s="44"/>
      <c r="K19" s="44"/>
      <c r="L19" s="44"/>
      <c r="M19" s="44"/>
    </row>
    <row r="20" spans="1:13">
      <c r="A20" s="42" t="s">
        <v>135</v>
      </c>
      <c r="B20" s="43" t="s">
        <v>133</v>
      </c>
      <c r="C20" s="44">
        <v>20000</v>
      </c>
      <c r="D20" s="44">
        <v>20000</v>
      </c>
      <c r="E20" s="44"/>
      <c r="F20" s="44"/>
      <c r="G20" s="44"/>
      <c r="H20" s="44"/>
      <c r="I20" s="44"/>
      <c r="J20" s="44"/>
      <c r="K20" s="44"/>
      <c r="L20" s="44"/>
      <c r="M20" s="44"/>
    </row>
    <row r="21" spans="1:13">
      <c r="A21" s="42" t="s">
        <v>136</v>
      </c>
      <c r="B21" s="43" t="s">
        <v>133</v>
      </c>
      <c r="C21" s="44">
        <v>10000</v>
      </c>
      <c r="D21" s="44">
        <v>10000</v>
      </c>
      <c r="E21" s="44"/>
      <c r="F21" s="44"/>
      <c r="G21" s="44"/>
      <c r="H21" s="44"/>
      <c r="I21" s="44"/>
      <c r="J21" s="44"/>
      <c r="K21" s="44"/>
      <c r="L21" s="44"/>
      <c r="M21" s="44"/>
    </row>
    <row r="22" spans="1:13">
      <c r="A22" s="42" t="s">
        <v>137</v>
      </c>
      <c r="B22" s="43" t="s">
        <v>133</v>
      </c>
      <c r="C22" s="44">
        <v>10000</v>
      </c>
      <c r="D22" s="44">
        <v>10000</v>
      </c>
      <c r="E22" s="44"/>
      <c r="F22" s="44"/>
      <c r="G22" s="44"/>
      <c r="H22" s="44"/>
      <c r="I22" s="44"/>
      <c r="J22" s="44"/>
      <c r="K22" s="44"/>
      <c r="L22" s="44"/>
      <c r="M22" s="44"/>
    </row>
    <row r="23" spans="1:13">
      <c r="A23" s="42" t="s">
        <v>173</v>
      </c>
      <c r="B23" s="43" t="s">
        <v>133</v>
      </c>
      <c r="C23" s="44">
        <v>105000</v>
      </c>
      <c r="D23" s="44">
        <v>105000</v>
      </c>
      <c r="E23" s="44"/>
      <c r="F23" s="44"/>
      <c r="G23" s="44"/>
      <c r="H23" s="44"/>
      <c r="I23" s="44"/>
      <c r="J23" s="44"/>
      <c r="K23" s="44"/>
      <c r="L23" s="44"/>
      <c r="M23" s="44"/>
    </row>
    <row r="24" spans="1:1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</sheetData>
  <mergeCells count="1">
    <mergeCell ref="A1:M2"/>
  </mergeCells>
  <phoneticPr fontId="31" type="noConversion"/>
  <pageMargins left="0.75" right="0.75" top="1" bottom="1" header="0.5" footer="0.5"/>
  <pageSetup paperSize="9" scale="62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workbookViewId="0">
      <selection activeCell="A20" sqref="A20"/>
    </sheetView>
  </sheetViews>
  <sheetFormatPr defaultColWidth="9" defaultRowHeight="14.25"/>
  <cols>
    <col min="1" max="1" width="16.5" customWidth="1"/>
  </cols>
  <sheetData>
    <row r="1" spans="1:18">
      <c r="A1" s="128" t="s">
        <v>138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>
      <c r="A3" s="130" t="s">
        <v>139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8">
      <c r="A4" s="133" t="s">
        <v>140</v>
      </c>
      <c r="B4" s="134" t="s">
        <v>141</v>
      </c>
      <c r="C4" s="134" t="s">
        <v>142</v>
      </c>
      <c r="D4" s="134" t="s">
        <v>143</v>
      </c>
      <c r="E4" s="134" t="s">
        <v>144</v>
      </c>
      <c r="F4" s="134" t="s">
        <v>145</v>
      </c>
      <c r="G4" s="134" t="s">
        <v>146</v>
      </c>
      <c r="H4" s="134" t="s">
        <v>147</v>
      </c>
      <c r="I4" s="134" t="s">
        <v>116</v>
      </c>
      <c r="J4" s="23" t="s">
        <v>148</v>
      </c>
      <c r="K4" s="23" t="s">
        <v>8</v>
      </c>
      <c r="L4" s="23"/>
      <c r="M4" s="23" t="s">
        <v>149</v>
      </c>
      <c r="N4" s="134" t="s">
        <v>12</v>
      </c>
      <c r="O4" s="23" t="s">
        <v>150</v>
      </c>
      <c r="P4" s="134" t="s">
        <v>16</v>
      </c>
      <c r="Q4" s="27" t="s">
        <v>151</v>
      </c>
      <c r="R4" s="28"/>
    </row>
    <row r="5" spans="1:18" ht="22.5">
      <c r="A5" s="133"/>
      <c r="B5" s="134"/>
      <c r="C5" s="134"/>
      <c r="D5" s="134"/>
      <c r="E5" s="134"/>
      <c r="F5" s="134"/>
      <c r="G5" s="134"/>
      <c r="H5" s="134"/>
      <c r="I5" s="134"/>
      <c r="J5" s="24" t="s">
        <v>152</v>
      </c>
      <c r="K5" s="24" t="s">
        <v>153</v>
      </c>
      <c r="L5" s="24" t="s">
        <v>154</v>
      </c>
      <c r="M5" s="24" t="s">
        <v>153</v>
      </c>
      <c r="N5" s="134"/>
      <c r="O5" s="24" t="s">
        <v>153</v>
      </c>
      <c r="P5" s="134"/>
      <c r="Q5" s="29" t="s">
        <v>155</v>
      </c>
      <c r="R5" s="30" t="s">
        <v>156</v>
      </c>
    </row>
    <row r="6" spans="1:18" ht="22.5">
      <c r="A6" s="133"/>
      <c r="B6" s="134"/>
      <c r="C6" s="134"/>
      <c r="D6" s="134"/>
      <c r="E6" s="134"/>
      <c r="F6" s="134"/>
      <c r="G6" s="134"/>
      <c r="H6" s="134"/>
      <c r="I6" s="134"/>
      <c r="J6" s="24" t="s">
        <v>157</v>
      </c>
      <c r="K6" s="25"/>
      <c r="L6" s="24"/>
      <c r="M6" s="25"/>
      <c r="N6" s="134"/>
      <c r="O6" s="25"/>
      <c r="P6" s="134"/>
      <c r="Q6" s="31"/>
      <c r="R6" s="30" t="s">
        <v>150</v>
      </c>
    </row>
    <row r="7" spans="1:18">
      <c r="A7" s="133"/>
      <c r="B7" s="134"/>
      <c r="C7" s="134"/>
      <c r="D7" s="134"/>
      <c r="E7" s="134"/>
      <c r="F7" s="134"/>
      <c r="G7" s="134"/>
      <c r="H7" s="134"/>
      <c r="I7" s="134"/>
      <c r="J7" s="26"/>
      <c r="K7" s="26"/>
      <c r="L7" s="26"/>
      <c r="M7" s="26"/>
      <c r="N7" s="134"/>
      <c r="O7" s="26"/>
      <c r="P7" s="134"/>
      <c r="Q7" s="32"/>
      <c r="R7" s="33" t="s">
        <v>158</v>
      </c>
    </row>
    <row r="8" spans="1:18" ht="18.95" customHeight="1">
      <c r="A8" s="3" t="s">
        <v>118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34"/>
    </row>
    <row r="9" spans="1:18" ht="22.5">
      <c r="A9" s="3" t="s">
        <v>119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34"/>
    </row>
    <row r="10" spans="1:18">
      <c r="A10" s="2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4"/>
    </row>
    <row r="11" spans="1:18">
      <c r="A11" s="2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4"/>
    </row>
    <row r="12" spans="1:18">
      <c r="A12" s="2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4"/>
    </row>
    <row r="13" spans="1:18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1:18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>
      <c r="A15" s="131" t="s">
        <v>159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</row>
    <row r="16" spans="1:18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</sheetData>
  <mergeCells count="14">
    <mergeCell ref="A1:R2"/>
    <mergeCell ref="A3:R3"/>
    <mergeCell ref="A15:R1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N4:N7"/>
    <mergeCell ref="P4:P7"/>
  </mergeCells>
  <phoneticPr fontId="31" type="noConversion"/>
  <pageMargins left="0.75" right="0.75" top="1" bottom="1" header="0.5" footer="0.5"/>
  <pageSetup paperSize="9" scale="7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部门收支预算总表（表01）</vt:lpstr>
      <vt:lpstr>财政拨款收支预算总表（表02）</vt:lpstr>
      <vt:lpstr>一般公共预算支出表（表03）</vt:lpstr>
      <vt:lpstr>政府性基金预算支出表（表04）</vt:lpstr>
      <vt:lpstr>一般公共预算基本支出表（表05）</vt:lpstr>
      <vt:lpstr>部门收入预算总表（表06）</vt:lpstr>
      <vt:lpstr>2021年部门支出预算总表（表07）</vt:lpstr>
      <vt:lpstr>2021年部门预算支出核定表(表08)</vt:lpstr>
      <vt:lpstr>采购预算表（表09）</vt:lpstr>
      <vt:lpstr>2021年三公经费额度表（表10）</vt:lpstr>
      <vt:lpstr>预算财政拨款项目支出预算表（表11）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徐一平1</cp:lastModifiedBy>
  <dcterms:created xsi:type="dcterms:W3CDTF">2021-03-23T10:49:00Z</dcterms:created>
  <dcterms:modified xsi:type="dcterms:W3CDTF">2021-04-12T03:37:44Z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8BE06DF673DA42DBABB954CE2A6C0257</vt:lpwstr>
  </property>
  <property fmtid="{D5CDD505-2E9C-101B-9397-08002B2CF9AE}" pid="3" name="KSOProductBuildVer">
    <vt:lpwstr>2052-11.1.0.10446</vt:lpwstr>
  </property>
</Properties>
</file>