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30" windowWidth="21720" windowHeight="9480"/>
  </bookViews>
  <sheets>
    <sheet name="021年部门收支预算总表(01)" sheetId="11" r:id="rId1"/>
    <sheet name="2021年部门财政拨款收支预算总表(02)" sheetId="10" r:id="rId2"/>
    <sheet name="2021年部门一般公共预算支出表（表03）" sheetId="9" r:id="rId3"/>
    <sheet name="2021年部门政府性基金预算支出表（表04）" sheetId="8" r:id="rId4"/>
    <sheet name="2021年一般公共预算基本支出表(表05）" sheetId="7" r:id="rId5"/>
    <sheet name="2021年部门收入预算总表（06表）" sheetId="6" r:id="rId6"/>
    <sheet name="2021年部门支出预算总表（表07）" sheetId="5" r:id="rId7"/>
    <sheet name="部门预算支出核定表(08)" sheetId="4" r:id="rId8"/>
    <sheet name="部门采购预算表(09)" sheetId="3" r:id="rId9"/>
    <sheet name="三公经费额度表（ 表10）" sheetId="2" r:id="rId10"/>
    <sheet name="2021年部门预算财政拨款重点项目支出预算表（表11）" sheetId="1" r:id="rId11"/>
  </sheets>
  <calcPr calcId="124519"/>
</workbook>
</file>

<file path=xl/calcChain.xml><?xml version="1.0" encoding="utf-8"?>
<calcChain xmlns="http://schemas.openxmlformats.org/spreadsheetml/2006/main">
  <c r="D10" i="11"/>
  <c r="D18" s="1"/>
  <c r="D23" s="1"/>
  <c r="D6"/>
  <c r="B18"/>
  <c r="B23" s="1"/>
</calcChain>
</file>

<file path=xl/sharedStrings.xml><?xml version="1.0" encoding="utf-8"?>
<sst xmlns="http://schemas.openxmlformats.org/spreadsheetml/2006/main" count="346" uniqueCount="232">
  <si>
    <t>2021年部门收支预算总表(01)</t>
    <phoneticPr fontId="3" type="noConversion"/>
  </si>
  <si>
    <t>单位：元</t>
  </si>
  <si>
    <t>收    入</t>
    <phoneticPr fontId="3" type="noConversion"/>
  </si>
  <si>
    <t>支    出</t>
    <phoneticPr fontId="3" type="noConversion"/>
  </si>
  <si>
    <t>项    目</t>
    <phoneticPr fontId="3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</si>
  <si>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</si>
  <si>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</si>
  <si>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</si>
  <si>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</si>
  <si>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3" type="noConversion"/>
  </si>
  <si>
    <t>专户收入</t>
  </si>
  <si>
    <t xml:space="preserve">  其他基本支出</t>
    <phoneticPr fontId="3" type="noConversion"/>
  </si>
  <si>
    <t>政府性基金预算拨款</t>
  </si>
  <si>
    <t xml:space="preserve">  对个人和家庭的补助支出</t>
    <phoneticPr fontId="3" type="noConversion"/>
  </si>
  <si>
    <t>其他收入</t>
  </si>
  <si>
    <t>项目支出</t>
  </si>
  <si>
    <t>镇(街道)补助</t>
  </si>
  <si>
    <t xml:space="preserve">  专项公用类项目支出</t>
    <phoneticPr fontId="3" type="noConversion"/>
  </si>
  <si>
    <t>国库其他资金</t>
    <phoneticPr fontId="3" type="noConversion"/>
  </si>
  <si>
    <t xml:space="preserve">  政策性项目支出</t>
    <phoneticPr fontId="3" type="noConversion"/>
  </si>
  <si>
    <t xml:space="preserve">  发展建设类项目支出</t>
    <phoneticPr fontId="3" type="noConversion"/>
  </si>
  <si>
    <t xml:space="preserve">  国有资本经营预算项目支出</t>
    <phoneticPr fontId="3" type="noConversion"/>
  </si>
  <si>
    <t xml:space="preserve">  上缴上级支出</t>
    <phoneticPr fontId="3" type="noConversion"/>
  </si>
  <si>
    <t xml:space="preserve">  税金</t>
    <phoneticPr fontId="3" type="noConversion"/>
  </si>
  <si>
    <t xml:space="preserve">  事业单位经营支出</t>
    <phoneticPr fontId="3" type="noConversion"/>
  </si>
  <si>
    <t>本年收入小计：</t>
  </si>
  <si>
    <t>本年支出小计：</t>
  </si>
  <si>
    <t>调入预算稳定调节基金</t>
  </si>
  <si>
    <t>调入资金</t>
    <phoneticPr fontId="3" type="noConversion"/>
  </si>
  <si>
    <t>上年结转</t>
  </si>
  <si>
    <t>上年结转（其他资金）</t>
    <phoneticPr fontId="3" type="noConversion"/>
  </si>
  <si>
    <t>收入合计：</t>
  </si>
  <si>
    <t>支出合计：</t>
  </si>
  <si>
    <t>2021年部门财政拨款收支预算总表(02)</t>
    <phoneticPr fontId="3" type="noConversion"/>
  </si>
  <si>
    <t>政府性基金预算拨款</t>
    <phoneticPr fontId="3" type="noConversion"/>
  </si>
  <si>
    <t>2021年部门一般公共预算支出表（表03）</t>
    <phoneticPr fontId="3" type="noConversion"/>
  </si>
  <si>
    <t>单位：元</t>
    <phoneticPr fontId="3" type="noConversion"/>
  </si>
  <si>
    <t>单位名称</t>
    <phoneticPr fontId="3" type="noConversion"/>
  </si>
  <si>
    <t>总计</t>
    <phoneticPr fontId="3" type="noConversion"/>
  </si>
  <si>
    <t>668温岭市人民政府金融工作中心</t>
  </si>
  <si>
    <t>20805行政事业单位养老支出</t>
  </si>
  <si>
    <t>2080505机关事业单位基本养老保险缴费支出</t>
  </si>
  <si>
    <t>2080506机关事业单位职业年金缴费支出</t>
  </si>
  <si>
    <t>21701金融部门行政支出</t>
  </si>
  <si>
    <t>2170150事业运行</t>
  </si>
  <si>
    <t>2170199金融部门其他行政支出</t>
  </si>
  <si>
    <t>21702金融部门监管支出</t>
  </si>
  <si>
    <t>2170299金融部门其他监管支出</t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</si>
  <si>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</si>
  <si>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</si>
  <si>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</si>
  <si>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</si>
  <si>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</si>
  <si>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</si>
  <si>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</si>
  <si>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</si>
  <si>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t>2021年部门政府性基金预算支出表（表04）</t>
    <phoneticPr fontId="3" type="noConversion"/>
  </si>
  <si>
    <t>温岭市人民政府金融工作中心</t>
  </si>
  <si>
    <t>温岭市人民政府金融工作中心</t>
    <phoneticPr fontId="3" type="noConversion"/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</si>
  <si>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</si>
  <si>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</si>
  <si>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</si>
  <si>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</si>
  <si>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</si>
  <si>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</si>
  <si>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其他社会保障缴费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</si>
  <si>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</si>
  <si>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</si>
  <si>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</si>
  <si>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</si>
  <si>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</si>
  <si>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</si>
  <si>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</si>
  <si>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</si>
  <si>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</si>
  <si>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</si>
  <si>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</si>
  <si>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</si>
  <si>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</si>
  <si>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</si>
  <si>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</si>
  <si>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</si>
  <si>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</si>
  <si>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</si>
  <si>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</si>
  <si>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</si>
  <si>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</si>
  <si>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</si>
  <si>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</si>
  <si>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</si>
  <si>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</si>
  <si>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</si>
  <si>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</si>
  <si>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</si>
  <si>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</si>
  <si>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奖励金</t>
  </si>
  <si>
    <t>其他对个人和家庭的补助支出</t>
  </si>
  <si>
    <t>办公设备购置</t>
  </si>
  <si>
    <t>专用设备购置</t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</si>
  <si>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</si>
  <si>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单位：元</t>
    <phoneticPr fontId="3" type="noConversion"/>
  </si>
  <si>
    <t>项  目</t>
    <phoneticPr fontId="3" type="noConversion"/>
  </si>
  <si>
    <t>金额</t>
    <phoneticPr fontId="3" type="noConversion"/>
  </si>
  <si>
    <t>一、工资福利支出</t>
    <phoneticPr fontId="3" type="noConversion"/>
  </si>
  <si>
    <t>职工基本医疗保险缴费</t>
    <phoneticPr fontId="3" type="noConversion"/>
  </si>
  <si>
    <t>公务员医疗补助缴费</t>
    <phoneticPr fontId="3" type="noConversion"/>
  </si>
  <si>
    <t>住房公积金</t>
    <phoneticPr fontId="3" type="noConversion"/>
  </si>
  <si>
    <t>医疗费</t>
    <phoneticPr fontId="3" type="noConversion"/>
  </si>
  <si>
    <t>二、商品和服务支出</t>
    <phoneticPr fontId="3" type="noConversion"/>
  </si>
  <si>
    <t>专用燃料费</t>
    <phoneticPr fontId="3" type="noConversion"/>
  </si>
  <si>
    <t>三、对个人和家庭的补助</t>
    <phoneticPr fontId="3" type="noConversion"/>
  </si>
  <si>
    <t>医疗费补助</t>
    <phoneticPr fontId="3" type="noConversion"/>
  </si>
  <si>
    <t>四、其他资本性支出</t>
    <phoneticPr fontId="3" type="noConversion"/>
  </si>
  <si>
    <t>其他资本性支出</t>
    <phoneticPr fontId="3" type="noConversion"/>
  </si>
  <si>
    <t>支出合计</t>
    <phoneticPr fontId="3" type="noConversion"/>
  </si>
  <si>
    <t>退库</t>
  </si>
  <si>
    <t>一般公共预算拨款收入</t>
  </si>
  <si>
    <t>省补助收入</t>
  </si>
  <si>
    <t>调入资金</t>
  </si>
  <si>
    <t>668001温岭市人民政府金融工作中心（本级）</t>
  </si>
  <si>
    <r>
      <t>2021</t>
    </r>
    <r>
      <rPr>
        <sz val="18"/>
        <color indexed="64"/>
        <rFont val="宋体"/>
        <family val="3"/>
        <charset val="134"/>
      </rPr>
      <t>年部门收入预算总表（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表）</t>
    </r>
    <phoneticPr fontId="3" type="noConversion"/>
  </si>
  <si>
    <t>单位：元</t>
    <phoneticPr fontId="3" type="noConversion"/>
  </si>
  <si>
    <t>财政拨款</t>
    <phoneticPr fontId="3" type="noConversion"/>
  </si>
  <si>
    <t>上缴上级支出</t>
  </si>
  <si>
    <t>事业单位经营支出</t>
  </si>
  <si>
    <t>税金</t>
  </si>
  <si>
    <t>总计</t>
  </si>
  <si>
    <t>其他基本支出</t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</si>
  <si>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3" type="noConversion"/>
  </si>
  <si>
    <t>基本支出</t>
    <phoneticPr fontId="3" type="noConversion"/>
  </si>
  <si>
    <t>项目支出</t>
    <phoneticPr fontId="3" type="noConversion"/>
  </si>
  <si>
    <t>人员支出</t>
    <phoneticPr fontId="3" type="noConversion"/>
  </si>
  <si>
    <t>单位名称(项目类别/名称)</t>
  </si>
  <si>
    <t>功能科目名称</t>
  </si>
  <si>
    <t>合计</t>
  </si>
  <si>
    <t>国库其他资金</t>
  </si>
  <si>
    <t>上年结转（其他资金）</t>
  </si>
  <si>
    <t>国有资本经营预算收入</t>
  </si>
  <si>
    <t xml:space="preserve"> 温岭市人民政府金融工作中心（本级）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</si>
  <si>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</si>
  <si>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</si>
  <si>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</si>
  <si>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</si>
  <si>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</si>
  <si>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</si>
  <si>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</si>
  <si>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</si>
  <si>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</si>
  <si>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</si>
  <si>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</si>
  <si>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</si>
  <si>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打击与处理非法集资工作经费</t>
  </si>
  <si>
    <t>金融部门其他监管支出</t>
  </si>
  <si>
    <t xml:space="preserve">    金融工作经费</t>
  </si>
  <si>
    <t xml:space="preserve">    温岭市金融知识专题培训班</t>
  </si>
  <si>
    <t>金融部门其他行政支出</t>
  </si>
  <si>
    <t xml:space="preserve">    资本市场建设经费</t>
  </si>
  <si>
    <t xml:space="preserve">   政策性项目支出</t>
  </si>
  <si>
    <t xml:space="preserve">    金融业奖补资金</t>
  </si>
  <si>
    <t xml:space="preserve">    人才发展专项—人才政策兑现 </t>
  </si>
  <si>
    <t>部门预算支出核定表(08)</t>
    <phoneticPr fontId="3" type="noConversion"/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</si>
  <si>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</si>
  <si>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</si>
  <si>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</si>
  <si>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</si>
  <si>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</si>
  <si>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</si>
  <si>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</si>
  <si>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</si>
  <si>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其他基本支出</t>
  </si>
  <si>
    <t xml:space="preserve">   A4纸</t>
  </si>
  <si>
    <t>A4纸</t>
  </si>
  <si>
    <t>复印纸</t>
  </si>
  <si>
    <t>集中采购</t>
  </si>
  <si>
    <t>50</t>
  </si>
  <si>
    <t>箱</t>
  </si>
  <si>
    <t xml:space="preserve">   保密电脑</t>
  </si>
  <si>
    <t>保密电脑</t>
  </si>
  <si>
    <t>台式计算机*^</t>
  </si>
  <si>
    <t>1</t>
  </si>
  <si>
    <t>台</t>
  </si>
  <si>
    <t xml:space="preserve">   光盘</t>
  </si>
  <si>
    <t>光盘</t>
  </si>
  <si>
    <t>其他办公消耗用品及类似物品</t>
  </si>
  <si>
    <t>张</t>
  </si>
  <si>
    <t xml:space="preserve">   保密电脑主机保险柜</t>
  </si>
  <si>
    <t>保密电脑主机保险柜</t>
  </si>
  <si>
    <t>保险柜</t>
  </si>
  <si>
    <t xml:space="preserve">   档案室小桌子</t>
  </si>
  <si>
    <t>档案室小桌子</t>
  </si>
  <si>
    <t>木制台、桌类</t>
  </si>
  <si>
    <t xml:space="preserve">   保密打印机</t>
  </si>
  <si>
    <t>保密打印机</t>
  </si>
  <si>
    <t>激光打印机</t>
  </si>
  <si>
    <t xml:space="preserve">  资本市场建设经费</t>
  </si>
  <si>
    <t xml:space="preserve">   电脑</t>
  </si>
  <si>
    <t>电脑</t>
  </si>
  <si>
    <t xml:space="preserve">  金融工作经费</t>
  </si>
  <si>
    <t xml:space="preserve">   藤椅</t>
  </si>
  <si>
    <t>藤椅</t>
  </si>
  <si>
    <t>藤椅凳类*</t>
  </si>
  <si>
    <t>7</t>
  </si>
  <si>
    <t xml:space="preserve">   办公桌</t>
  </si>
  <si>
    <t>办公桌</t>
  </si>
  <si>
    <t xml:space="preserve">   边柜</t>
  </si>
  <si>
    <t>边柜</t>
  </si>
  <si>
    <t>木质柜类</t>
  </si>
  <si>
    <t>部门采购预算表(09)</t>
    <phoneticPr fontId="3" type="noConversion"/>
  </si>
  <si>
    <t>单位：元</t>
    <phoneticPr fontId="3" type="noConversion"/>
  </si>
  <si>
    <t>668温岭市人民政府金融工作中心（本级）</t>
    <phoneticPr fontId="3" type="noConversion"/>
  </si>
  <si>
    <t>单位：温岭市人民政府金融工作中心（本级）</t>
    <phoneticPr fontId="3" type="noConversion"/>
  </si>
  <si>
    <t>单位名称</t>
  </si>
  <si>
    <t>2021年三公经费额度表</t>
    <phoneticPr fontId="3" type="noConversion"/>
  </si>
  <si>
    <t>三公经费合计</t>
    <phoneticPr fontId="3" type="noConversion"/>
  </si>
  <si>
    <t>因公出国（境）经费</t>
    <phoneticPr fontId="3" type="noConversion"/>
  </si>
  <si>
    <t>公务用车运行维护费</t>
    <phoneticPr fontId="3" type="noConversion"/>
  </si>
  <si>
    <t>车辆购置经费</t>
    <phoneticPr fontId="3" type="noConversion"/>
  </si>
  <si>
    <t>668001温岭市人民政府金融工作中心（本级）</t>
    <phoneticPr fontId="3" type="noConversion"/>
  </si>
  <si>
    <t>专户收入</t>
    <phoneticPr fontId="3" type="noConversion"/>
  </si>
  <si>
    <t>其他收入</t>
    <phoneticPr fontId="3" type="noConversion"/>
  </si>
  <si>
    <t>镇（街道补助）</t>
    <phoneticPr fontId="3" type="noConversion"/>
  </si>
  <si>
    <t>项目绩效目标</t>
    <phoneticPr fontId="3" type="noConversion"/>
  </si>
  <si>
    <t>项目名称</t>
    <phoneticPr fontId="3" type="noConversion"/>
  </si>
  <si>
    <t>2021年部门预算财政拨款重点项目支出预算表（表11）</t>
    <phoneticPr fontId="3" type="noConversion"/>
  </si>
  <si>
    <t>温岭市人民政府金融工作中心</t>
    <phoneticPr fontId="3" type="noConversion"/>
  </si>
  <si>
    <t xml:space="preserve"> 温岭市人民政府金融工作中心（本级）</t>
    <phoneticPr fontId="3" type="noConversion"/>
  </si>
  <si>
    <t>资本市场建设经费</t>
    <phoneticPr fontId="3" type="noConversion"/>
  </si>
  <si>
    <r>
      <t>对拟上市企业进行</t>
    </r>
    <r>
      <rPr>
        <sz val="10"/>
        <rFont val="Arial"/>
        <family val="2"/>
      </rPr>
      <t>2-3</t>
    </r>
    <r>
      <rPr>
        <sz val="10"/>
        <rFont val="宋体"/>
        <family val="3"/>
        <charset val="134"/>
      </rPr>
      <t>次共计</t>
    </r>
    <r>
      <rPr>
        <sz val="10"/>
        <rFont val="Arial"/>
        <family val="2"/>
      </rPr>
      <t>90</t>
    </r>
    <r>
      <rPr>
        <sz val="10"/>
        <rFont val="宋体"/>
        <family val="3"/>
        <charset val="134"/>
      </rPr>
      <t>人次的培训，培育优质企业上市上柜</t>
    </r>
    <r>
      <rPr>
        <sz val="10"/>
        <rFont val="Arial"/>
        <family val="2"/>
      </rPr>
      <t>1-2</t>
    </r>
    <r>
      <rPr>
        <sz val="10"/>
        <rFont val="宋体"/>
        <family val="3"/>
        <charset val="134"/>
      </rPr>
      <t>家，资本市场直接融资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亿，规范提升企业行为秩序，促进地方经济发展。</t>
    </r>
    <phoneticPr fontId="3" type="noConversion"/>
  </si>
  <si>
    <t>金融业奖补资金</t>
    <phoneticPr fontId="3" type="noConversion"/>
  </si>
  <si>
    <t>促进地方金融业发展，促进在温金融机构改善服务质量，提高服务水平，在保增长促转型方面发挥重要支持作用，同时提高金融业的竞争意识，开展差别化、特色化服务，对金融机构支持地方发展起到了积极有效的正面导向。</t>
    <phoneticPr fontId="3" type="noConversion"/>
  </si>
  <si>
    <t xml:space="preserve">    </t>
    <phoneticPr fontId="3" type="noConversion"/>
  </si>
  <si>
    <t>单位：温岭市人民政府金融工作中心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</si>
</sst>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_);[Red]\(0\)"/>
    <numFmt numFmtId="179" formatCode="0.00_ ;[Red]\-0.00\ "/>
    <numFmt numFmtId="180" formatCode="0.00_ "/>
  </numFmts>
  <fonts count="33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10"/>
      <color indexed="64"/>
      <name val="宋体"/>
      <family val="3"/>
      <charset val="134"/>
    </font>
    <font>
      <sz val="10"/>
      <name val="宋体"/>
      <family val="3"/>
      <charset val="134"/>
    </font>
    <font>
      <sz val="10"/>
      <color indexed="64"/>
      <name val="Arial"/>
      <family val="2"/>
    </font>
    <font>
      <sz val="10"/>
      <color indexed="64"/>
      <name val="宋体"/>
      <family val="3"/>
      <charset val="134"/>
    </font>
    <font>
      <sz val="18"/>
      <color indexed="64"/>
      <name val="Arial"/>
      <family val="2"/>
    </font>
    <font>
      <b/>
      <sz val="16"/>
      <color indexed="64"/>
      <name val="Arial"/>
      <family val="2"/>
    </font>
    <font>
      <b/>
      <sz val="9"/>
      <color indexed="64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6"/>
      <color indexed="72"/>
      <name val="宋体"/>
      <family val="3"/>
      <charset val="134"/>
    </font>
    <font>
      <sz val="18"/>
      <color indexed="64"/>
      <name val="宋体"/>
      <family val="3"/>
      <charset val="134"/>
    </font>
    <font>
      <b/>
      <sz val="16"/>
      <color indexed="64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/>
    <xf numFmtId="0" fontId="28" fillId="0" borderId="0" applyNumberFormat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28" fillId="0" borderId="0" applyNumberFormat="0" applyFont="0" applyFill="0" applyBorder="0" applyAlignment="0" applyProtection="0"/>
    <xf numFmtId="0" fontId="1" fillId="0" borderId="0">
      <alignment vertical="center"/>
    </xf>
    <xf numFmtId="0" fontId="28" fillId="0" borderId="0" applyNumberFormat="0" applyFont="0" applyFill="0" applyBorder="0" applyAlignment="0" applyProtection="0"/>
  </cellStyleXfs>
  <cellXfs count="138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10" fillId="0" borderId="0" xfId="0" applyNumberFormat="1" applyFont="1" applyBorder="1" applyAlignment="1">
      <alignment vertical="center"/>
    </xf>
    <xf numFmtId="40" fontId="11" fillId="0" borderId="0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40" fontId="13" fillId="0" borderId="2" xfId="0" applyNumberFormat="1" applyFont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NumberFormat="1" applyFont="1" applyBorder="1" applyAlignment="1"/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left" indent="2"/>
    </xf>
    <xf numFmtId="0" fontId="10" fillId="0" borderId="0" xfId="5" applyFont="1" applyBorder="1" applyAlignment="1">
      <alignment vertical="center" wrapText="1"/>
    </xf>
    <xf numFmtId="40" fontId="15" fillId="0" borderId="0" xfId="5" applyNumberFormat="1"/>
    <xf numFmtId="40" fontId="10" fillId="0" borderId="0" xfId="5" applyNumberFormat="1" applyFont="1" applyBorder="1" applyAlignment="1">
      <alignment vertical="center"/>
    </xf>
    <xf numFmtId="40" fontId="11" fillId="0" borderId="0" xfId="5" applyNumberFormat="1" applyFont="1" applyBorder="1" applyAlignment="1">
      <alignment vertical="center"/>
    </xf>
    <xf numFmtId="0" fontId="12" fillId="0" borderId="2" xfId="5" applyFont="1" applyBorder="1" applyAlignment="1">
      <alignment horizontal="center" vertical="center" wrapText="1"/>
    </xf>
    <xf numFmtId="40" fontId="13" fillId="0" borderId="2" xfId="5" applyNumberFormat="1" applyFont="1" applyBorder="1" applyAlignment="1">
      <alignment horizontal="center" vertical="center"/>
    </xf>
    <xf numFmtId="40" fontId="12" fillId="0" borderId="2" xfId="5" applyNumberFormat="1" applyFont="1" applyBorder="1" applyAlignment="1">
      <alignment horizontal="center" vertical="center"/>
    </xf>
    <xf numFmtId="0" fontId="15" fillId="0" borderId="1" xfId="5" applyNumberFormat="1" applyBorder="1"/>
    <xf numFmtId="0" fontId="15" fillId="0" borderId="1" xfId="5" applyBorder="1" applyAlignment="1">
      <alignment horizontal="left" indent="1"/>
    </xf>
    <xf numFmtId="0" fontId="15" fillId="0" borderId="1" xfId="5" applyBorder="1" applyAlignment="1">
      <alignment horizontal="left" indent="2"/>
    </xf>
    <xf numFmtId="0" fontId="15" fillId="0" borderId="1" xfId="5" applyBorder="1" applyAlignment="1">
      <alignment horizontal="left" indent="3"/>
    </xf>
    <xf numFmtId="0" fontId="16" fillId="0" borderId="1" xfId="5" applyFont="1" applyBorder="1" applyAlignment="1">
      <alignment horizontal="left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right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2"/>
    </xf>
    <xf numFmtId="0" fontId="1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/>
    <xf numFmtId="0" fontId="0" fillId="0" borderId="1" xfId="0" applyBorder="1" applyAlignment="1">
      <alignment horizontal="left" indent="1"/>
    </xf>
    <xf numFmtId="0" fontId="13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0" borderId="0" xfId="4"/>
    <xf numFmtId="0" fontId="3" fillId="2" borderId="0" xfId="4" applyNumberFormat="1" applyFont="1" applyFill="1" applyBorder="1" applyAlignment="1" applyProtection="1">
      <alignment horizontal="left" vertical="center" indent="1"/>
    </xf>
    <xf numFmtId="0" fontId="3" fillId="0" borderId="0" xfId="4" applyNumberFormat="1" applyFont="1" applyFill="1" applyBorder="1" applyAlignment="1" applyProtection="1">
      <alignment horizontal="left" vertical="center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4" fillId="0" borderId="1" xfId="4" applyNumberFormat="1" applyFont="1" applyFill="1" applyBorder="1" applyAlignment="1" applyProtection="1">
      <alignment horizontal="left" vertical="center" indent="3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5" xfId="4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vertical="center" wrapText="1"/>
    </xf>
    <xf numFmtId="0" fontId="3" fillId="0" borderId="1" xfId="4" applyNumberFormat="1" applyFont="1" applyFill="1" applyBorder="1" applyAlignment="1" applyProtection="1">
      <alignment horizontal="left" vertical="center"/>
    </xf>
    <xf numFmtId="4" fontId="3" fillId="0" borderId="1" xfId="4" applyNumberFormat="1" applyFont="1" applyFill="1" applyBorder="1" applyAlignment="1" applyProtection="1">
      <alignment horizontal="right" vertical="center"/>
    </xf>
    <xf numFmtId="49" fontId="3" fillId="0" borderId="0" xfId="4" applyNumberFormat="1" applyBorder="1"/>
    <xf numFmtId="0" fontId="3" fillId="0" borderId="0" xfId="4" applyNumberFormat="1" applyBorder="1"/>
    <xf numFmtId="0" fontId="3" fillId="0" borderId="0" xfId="3"/>
    <xf numFmtId="0" fontId="3" fillId="2" borderId="6" xfId="3" applyNumberFormat="1" applyFont="1" applyFill="1" applyBorder="1" applyAlignment="1" applyProtection="1">
      <alignment vertical="center"/>
    </xf>
    <xf numFmtId="0" fontId="3" fillId="0" borderId="6" xfId="3" applyNumberFormat="1" applyFont="1" applyFill="1" applyBorder="1" applyAlignment="1" applyProtection="1">
      <alignment vertical="center"/>
    </xf>
    <xf numFmtId="0" fontId="3" fillId="0" borderId="6" xfId="3" applyNumberFormat="1" applyFont="1" applyFill="1" applyBorder="1" applyAlignment="1" applyProtection="1">
      <alignment horizontal="right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left" vertical="center"/>
    </xf>
    <xf numFmtId="4" fontId="3" fillId="0" borderId="1" xfId="3" applyNumberFormat="1" applyFont="1" applyFill="1" applyBorder="1" applyAlignment="1" applyProtection="1">
      <alignment horizontal="right" vertical="center"/>
    </xf>
    <xf numFmtId="4" fontId="3" fillId="0" borderId="1" xfId="3" applyNumberFormat="1" applyFont="1" applyFill="1" applyBorder="1" applyAlignment="1" applyProtection="1">
      <alignment horizontal="left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1" fillId="0" borderId="0" xfId="7" applyFont="1" applyAlignment="1"/>
    <xf numFmtId="0" fontId="1" fillId="0" borderId="0" xfId="7" applyFont="1" applyFill="1" applyAlignment="1"/>
    <xf numFmtId="0" fontId="1" fillId="0" borderId="0" xfId="7">
      <alignment vertical="center"/>
    </xf>
    <xf numFmtId="0" fontId="23" fillId="0" borderId="0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25" fillId="0" borderId="2" xfId="7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horizontal="center" vertical="center" wrapText="1"/>
    </xf>
    <xf numFmtId="177" fontId="26" fillId="0" borderId="2" xfId="7" applyNumberFormat="1" applyFont="1" applyFill="1" applyBorder="1" applyAlignment="1">
      <alignment horizontal="center" vertical="center" wrapText="1"/>
    </xf>
    <xf numFmtId="38" fontId="26" fillId="0" borderId="2" xfId="7" applyNumberFormat="1" applyFont="1" applyFill="1" applyBorder="1" applyAlignment="1">
      <alignment horizontal="center" vertical="center" wrapText="1"/>
    </xf>
    <xf numFmtId="178" fontId="27" fillId="0" borderId="1" xfId="7" applyNumberFormat="1" applyFont="1" applyFill="1" applyBorder="1" applyAlignment="1">
      <alignment horizontal="center" vertical="center" wrapText="1"/>
    </xf>
    <xf numFmtId="179" fontId="27" fillId="0" borderId="1" xfId="7" applyNumberFormat="1" applyFont="1" applyFill="1" applyBorder="1" applyAlignment="1">
      <alignment horizontal="center" vertical="center" wrapText="1"/>
    </xf>
    <xf numFmtId="180" fontId="27" fillId="0" borderId="1" xfId="7" applyNumberFormat="1" applyFont="1" applyFill="1" applyBorder="1" applyAlignment="1">
      <alignment horizontal="center" vertical="center" wrapText="1"/>
    </xf>
    <xf numFmtId="49" fontId="29" fillId="0" borderId="0" xfId="2" applyNumberFormat="1" applyFont="1" applyFill="1" applyBorder="1" applyAlignment="1">
      <alignment horizontal="center" vertical="center" wrapText="1"/>
    </xf>
    <xf numFmtId="0" fontId="28" fillId="0" borderId="0" xfId="2" applyNumberFormat="1" applyFont="1" applyFill="1" applyBorder="1" applyAlignment="1"/>
    <xf numFmtId="0" fontId="4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right" vertical="center"/>
    </xf>
    <xf numFmtId="0" fontId="28" fillId="0" borderId="1" xfId="2" applyNumberFormat="1" applyFont="1" applyFill="1" applyBorder="1" applyAlignment="1"/>
    <xf numFmtId="0" fontId="28" fillId="0" borderId="0" xfId="2" applyNumberFormat="1" applyFont="1" applyFill="1" applyBorder="1" applyAlignment="1">
      <alignment horizontal="center"/>
    </xf>
    <xf numFmtId="0" fontId="28" fillId="0" borderId="0" xfId="2" applyNumberFormat="1" applyFill="1" applyBorder="1" applyAlignment="1">
      <alignment wrapText="1"/>
    </xf>
    <xf numFmtId="0" fontId="28" fillId="0" borderId="0" xfId="2" applyNumberFormat="1" applyFont="1" applyFill="1" applyBorder="1" applyAlignment="1">
      <alignment wrapText="1"/>
    </xf>
    <xf numFmtId="0" fontId="4" fillId="0" borderId="1" xfId="6" applyNumberFormat="1" applyFont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wrapText="1"/>
    </xf>
    <xf numFmtId="49" fontId="32" fillId="0" borderId="7" xfId="8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0" borderId="0" xfId="4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 applyProtection="1">
      <alignment horizontal="center" vertical="center"/>
    </xf>
    <xf numFmtId="0" fontId="22" fillId="0" borderId="0" xfId="7" applyFont="1" applyBorder="1" applyAlignment="1">
      <alignment horizontal="center" vertical="center" wrapText="1"/>
    </xf>
    <xf numFmtId="0" fontId="28" fillId="0" borderId="0" xfId="2" applyNumberForma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_668温岭市人民政府金融工作中心" xfId="2"/>
    <cellStyle name="常规_Sheet2" xfId="3"/>
    <cellStyle name="常规_Sheet3" xfId="4"/>
    <cellStyle name="常规_Sheet7" xfId="5"/>
    <cellStyle name="常规_部门预算财政拨款重点项目支出预算表（表11）" xfId="6"/>
    <cellStyle name="常规_三公经费额度表（ 表10）" xfId="7"/>
    <cellStyle name="常规_预算表1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A3" sqref="A3:B3"/>
    </sheetView>
  </sheetViews>
  <sheetFormatPr defaultColWidth="31.125" defaultRowHeight="14.25"/>
  <cols>
    <col min="1" max="16384" width="31.125" style="1"/>
  </cols>
  <sheetData>
    <row r="1" spans="1:4">
      <c r="A1" s="106" t="s">
        <v>0</v>
      </c>
      <c r="B1" s="107"/>
      <c r="C1" s="107"/>
      <c r="D1" s="107"/>
    </row>
    <row r="2" spans="1:4" ht="22.5" customHeight="1">
      <c r="A2" s="107"/>
      <c r="B2" s="107"/>
      <c r="C2" s="107"/>
      <c r="D2" s="107"/>
    </row>
    <row r="3" spans="1:4" ht="24.95" customHeight="1">
      <c r="A3" s="108" t="s">
        <v>231</v>
      </c>
      <c r="B3" s="107"/>
      <c r="D3" s="2" t="s">
        <v>1</v>
      </c>
    </row>
    <row r="4" spans="1:4" ht="24.95" customHeight="1">
      <c r="A4" s="109" t="s">
        <v>2</v>
      </c>
      <c r="B4" s="109"/>
      <c r="C4" s="109" t="s">
        <v>3</v>
      </c>
      <c r="D4" s="109"/>
    </row>
    <row r="5" spans="1:4" ht="24.9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4.95" customHeight="1">
      <c r="A6" s="4" t="s">
        <v>6</v>
      </c>
      <c r="B6" s="5">
        <v>5523119.2799999993</v>
      </c>
      <c r="C6" s="4" t="s">
        <v>7</v>
      </c>
      <c r="D6" s="6">
        <f>SUM(D7:D9)</f>
        <v>2533119.2799999998</v>
      </c>
    </row>
    <row r="7" spans="1:4" ht="24.95" customHeight="1">
      <c r="A7" s="4" t="s">
        <v>8</v>
      </c>
      <c r="B7" s="5"/>
      <c r="C7" s="4" t="s">
        <v>9</v>
      </c>
      <c r="D7" s="6">
        <v>2262719.2799999998</v>
      </c>
    </row>
    <row r="8" spans="1:4" ht="24.95" customHeight="1">
      <c r="A8" s="4" t="s">
        <v>10</v>
      </c>
      <c r="B8" s="5"/>
      <c r="C8" s="4" t="s">
        <v>11</v>
      </c>
      <c r="D8" s="6">
        <v>270000</v>
      </c>
    </row>
    <row r="9" spans="1:4" ht="24.95" customHeight="1">
      <c r="A9" s="4" t="s">
        <v>12</v>
      </c>
      <c r="B9" s="5"/>
      <c r="C9" s="4" t="s">
        <v>13</v>
      </c>
      <c r="D9" s="6">
        <v>400</v>
      </c>
    </row>
    <row r="10" spans="1:4" ht="24.95" customHeight="1">
      <c r="A10" s="4" t="s">
        <v>14</v>
      </c>
      <c r="B10" s="5"/>
      <c r="C10" s="4" t="s">
        <v>15</v>
      </c>
      <c r="D10" s="6">
        <f>SUM(D11:D17)</f>
        <v>2990000</v>
      </c>
    </row>
    <row r="11" spans="1:4" ht="24.95" customHeight="1">
      <c r="A11" s="4" t="s">
        <v>16</v>
      </c>
      <c r="B11" s="5"/>
      <c r="C11" s="4" t="s">
        <v>17</v>
      </c>
      <c r="D11" s="6">
        <v>490000</v>
      </c>
    </row>
    <row r="12" spans="1:4" ht="24.95" customHeight="1">
      <c r="A12" s="4" t="s">
        <v>18</v>
      </c>
      <c r="B12" s="5"/>
      <c r="C12" s="4" t="s">
        <v>19</v>
      </c>
      <c r="D12" s="6">
        <v>2500000</v>
      </c>
    </row>
    <row r="13" spans="1:4" ht="24.95" customHeight="1">
      <c r="A13" s="4"/>
      <c r="B13" s="5"/>
      <c r="C13" s="4" t="s">
        <v>20</v>
      </c>
      <c r="D13" s="6"/>
    </row>
    <row r="14" spans="1:4" ht="24.95" customHeight="1">
      <c r="A14" s="4"/>
      <c r="B14" s="5"/>
      <c r="C14" s="4" t="s">
        <v>21</v>
      </c>
      <c r="D14" s="6">
        <v>0</v>
      </c>
    </row>
    <row r="15" spans="1:4" ht="24.95" customHeight="1">
      <c r="A15" s="4"/>
      <c r="B15" s="5"/>
      <c r="C15" s="4" t="s">
        <v>22</v>
      </c>
      <c r="D15" s="6"/>
    </row>
    <row r="16" spans="1:4" ht="24.95" customHeight="1">
      <c r="A16" s="4"/>
      <c r="B16" s="5"/>
      <c r="C16" s="4" t="s">
        <v>23</v>
      </c>
      <c r="D16" s="6"/>
    </row>
    <row r="17" spans="1:4" ht="24.95" customHeight="1">
      <c r="A17" s="4"/>
      <c r="B17" s="5"/>
      <c r="C17" s="4" t="s">
        <v>24</v>
      </c>
      <c r="D17" s="6"/>
    </row>
    <row r="18" spans="1:4" ht="24.95" customHeight="1">
      <c r="A18" s="7" t="s">
        <v>25</v>
      </c>
      <c r="B18" s="5">
        <f>SUM(B6:B17)</f>
        <v>5523119.2799999993</v>
      </c>
      <c r="C18" s="7" t="s">
        <v>26</v>
      </c>
      <c r="D18" s="6">
        <f>D10+D6</f>
        <v>5523119.2799999993</v>
      </c>
    </row>
    <row r="19" spans="1:4" ht="24.95" customHeight="1">
      <c r="A19" s="4" t="s">
        <v>27</v>
      </c>
      <c r="B19" s="5"/>
      <c r="C19" s="4"/>
      <c r="D19" s="6"/>
    </row>
    <row r="20" spans="1:4" ht="24.95" customHeight="1">
      <c r="A20" s="4" t="s">
        <v>28</v>
      </c>
      <c r="B20" s="5"/>
      <c r="C20" s="4"/>
      <c r="D20" s="6"/>
    </row>
    <row r="21" spans="1:4" ht="24.95" customHeight="1">
      <c r="A21" s="4" t="s">
        <v>29</v>
      </c>
      <c r="B21" s="5"/>
      <c r="C21" s="4"/>
      <c r="D21" s="6"/>
    </row>
    <row r="22" spans="1:4" ht="24.95" customHeight="1">
      <c r="A22" s="4" t="s">
        <v>30</v>
      </c>
      <c r="B22" s="5"/>
      <c r="C22" s="4"/>
      <c r="D22" s="6"/>
    </row>
    <row r="23" spans="1:4" ht="24.95" customHeight="1">
      <c r="A23" s="7" t="s">
        <v>31</v>
      </c>
      <c r="B23" s="8">
        <f>SUM(B18:B21)</f>
        <v>5523119.2799999993</v>
      </c>
      <c r="C23" s="7" t="s">
        <v>32</v>
      </c>
      <c r="D23" s="9">
        <f>D18</f>
        <v>5523119.2799999993</v>
      </c>
    </row>
  </sheetData>
  <mergeCells count="4">
    <mergeCell ref="A1:D2"/>
    <mergeCell ref="A3:B3"/>
    <mergeCell ref="A4:B4"/>
    <mergeCell ref="C4:D4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6"/>
  <sheetViews>
    <sheetView workbookViewId="0">
      <selection activeCell="D20" sqref="D20"/>
    </sheetView>
  </sheetViews>
  <sheetFormatPr defaultRowHeight="14.25"/>
  <cols>
    <col min="1" max="6" width="20.125" customWidth="1"/>
  </cols>
  <sheetData>
    <row r="1" spans="1:255">
      <c r="A1" s="80"/>
      <c r="B1" s="80"/>
      <c r="C1" s="81"/>
      <c r="D1" s="81"/>
      <c r="E1" s="81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</row>
    <row r="2" spans="1:255">
      <c r="A2" s="80"/>
      <c r="B2" s="80"/>
      <c r="C2" s="81"/>
      <c r="D2" s="81"/>
      <c r="E2" s="81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</row>
    <row r="3" spans="1:255" ht="22.5">
      <c r="A3" s="131" t="s">
        <v>212</v>
      </c>
      <c r="B3" s="131"/>
      <c r="C3" s="131"/>
      <c r="D3" s="131"/>
      <c r="E3" s="131"/>
      <c r="F3" s="13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spans="1:255" ht="22.5">
      <c r="A4" s="83"/>
      <c r="B4" s="83"/>
      <c r="C4" s="83"/>
      <c r="D4" s="83"/>
      <c r="E4" s="83"/>
      <c r="F4" s="84" t="s">
        <v>36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255">
      <c r="A5" s="85" t="s">
        <v>211</v>
      </c>
      <c r="B5" s="86" t="s">
        <v>213</v>
      </c>
      <c r="C5" s="86" t="s">
        <v>214</v>
      </c>
      <c r="D5" s="87" t="s">
        <v>80</v>
      </c>
      <c r="E5" s="88" t="s">
        <v>215</v>
      </c>
      <c r="F5" s="86" t="s">
        <v>216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pans="1:255" ht="27">
      <c r="A6" s="89" t="s">
        <v>217</v>
      </c>
      <c r="B6" s="90">
        <v>45965</v>
      </c>
      <c r="C6" s="91">
        <v>0</v>
      </c>
      <c r="D6" s="91">
        <v>19465</v>
      </c>
      <c r="E6" s="91">
        <v>26500</v>
      </c>
      <c r="F6" s="91">
        <v>0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</sheetData>
  <mergeCells count="1">
    <mergeCell ref="A3:F3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6"/>
  <dimension ref="A1:N30"/>
  <sheetViews>
    <sheetView zoomScaleSheetLayoutView="100" workbookViewId="0">
      <selection activeCell="E9" sqref="E9"/>
    </sheetView>
  </sheetViews>
  <sheetFormatPr defaultColWidth="31.125" defaultRowHeight="14.25"/>
  <cols>
    <col min="1" max="14" width="16.625" style="1" customWidth="1"/>
    <col min="15" max="16384" width="31.125" style="1"/>
  </cols>
  <sheetData>
    <row r="1" spans="1:14">
      <c r="A1" s="134" t="s">
        <v>223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2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94" t="s">
        <v>36</v>
      </c>
    </row>
    <row r="4" spans="1:14">
      <c r="A4" s="135" t="s">
        <v>37</v>
      </c>
      <c r="B4" s="135" t="s">
        <v>222</v>
      </c>
      <c r="C4" s="133" t="s">
        <v>122</v>
      </c>
      <c r="D4" s="133"/>
      <c r="E4" s="133"/>
      <c r="F4" s="133"/>
      <c r="G4" s="133"/>
      <c r="H4" s="133" t="s">
        <v>218</v>
      </c>
      <c r="I4" s="133" t="s">
        <v>137</v>
      </c>
      <c r="J4" s="136" t="s">
        <v>219</v>
      </c>
      <c r="K4" s="136" t="s">
        <v>18</v>
      </c>
      <c r="L4" s="136" t="s">
        <v>220</v>
      </c>
      <c r="M4" s="133" t="s">
        <v>38</v>
      </c>
      <c r="N4" s="133" t="s">
        <v>221</v>
      </c>
    </row>
    <row r="5" spans="1:14" ht="33" customHeight="1">
      <c r="A5" s="135"/>
      <c r="B5" s="135"/>
      <c r="C5" s="95" t="s">
        <v>116</v>
      </c>
      <c r="D5" s="95" t="s">
        <v>12</v>
      </c>
      <c r="E5" s="95" t="s">
        <v>117</v>
      </c>
      <c r="F5" s="95" t="s">
        <v>28</v>
      </c>
      <c r="G5" s="95" t="s">
        <v>29</v>
      </c>
      <c r="H5" s="133"/>
      <c r="I5" s="133"/>
      <c r="J5" s="137"/>
      <c r="K5" s="137"/>
      <c r="L5" s="137"/>
      <c r="M5" s="133"/>
      <c r="N5" s="133"/>
    </row>
    <row r="6" spans="1:14" ht="22.5">
      <c r="A6" s="103" t="s">
        <v>224</v>
      </c>
      <c r="B6" s="97"/>
      <c r="C6" s="98">
        <v>1620000</v>
      </c>
      <c r="D6" s="98"/>
      <c r="E6" s="98"/>
      <c r="F6" s="98"/>
      <c r="G6" s="98"/>
      <c r="H6" s="98"/>
      <c r="I6" s="98"/>
      <c r="J6" s="98"/>
      <c r="K6" s="98"/>
      <c r="L6" s="98"/>
      <c r="M6" s="98">
        <v>1620000</v>
      </c>
      <c r="N6" s="99"/>
    </row>
    <row r="7" spans="1:14" ht="22.5">
      <c r="A7" s="103" t="s">
        <v>225</v>
      </c>
      <c r="B7" s="97"/>
      <c r="C7" s="98">
        <v>1620000</v>
      </c>
      <c r="D7" s="98"/>
      <c r="E7" s="98"/>
      <c r="F7" s="98"/>
      <c r="G7" s="98"/>
      <c r="H7" s="98"/>
      <c r="I7" s="98"/>
      <c r="J7" s="98"/>
      <c r="K7" s="98"/>
      <c r="L7" s="98"/>
      <c r="M7" s="98">
        <v>1620000</v>
      </c>
      <c r="N7" s="99"/>
    </row>
    <row r="8" spans="1:14" ht="99">
      <c r="A8" s="96"/>
      <c r="B8" s="97" t="s">
        <v>226</v>
      </c>
      <c r="C8" s="98">
        <v>120000</v>
      </c>
      <c r="D8" s="98"/>
      <c r="E8" s="98"/>
      <c r="F8" s="98"/>
      <c r="G8" s="98"/>
      <c r="H8" s="98"/>
      <c r="I8" s="98"/>
      <c r="J8" s="98"/>
      <c r="K8" s="98"/>
      <c r="L8" s="98"/>
      <c r="M8" s="98">
        <v>120000</v>
      </c>
      <c r="N8" s="104" t="s">
        <v>227</v>
      </c>
    </row>
    <row r="9" spans="1:14" ht="112.5">
      <c r="A9" s="96"/>
      <c r="B9" s="97" t="s">
        <v>228</v>
      </c>
      <c r="C9" s="98">
        <v>1500000</v>
      </c>
      <c r="D9" s="98"/>
      <c r="E9" s="98"/>
      <c r="F9" s="98"/>
      <c r="G9" s="98"/>
      <c r="H9" s="98"/>
      <c r="I9" s="98"/>
      <c r="J9" s="98"/>
      <c r="K9" s="98"/>
      <c r="L9" s="98"/>
      <c r="M9" s="98">
        <v>1500000</v>
      </c>
      <c r="N9" s="105" t="s">
        <v>229</v>
      </c>
    </row>
    <row r="10" spans="1:14" ht="15">
      <c r="A10" s="96"/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99"/>
    </row>
    <row r="11" spans="1:14" ht="15">
      <c r="A11" s="96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99"/>
    </row>
    <row r="12" spans="1:14" ht="15">
      <c r="A12" s="93"/>
      <c r="B12" s="100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ht="15">
      <c r="A13" s="132" t="s">
        <v>230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01"/>
      <c r="N13" s="102"/>
    </row>
    <row r="14" spans="1:14" ht="15">
      <c r="A14" s="93"/>
      <c r="B14" s="100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15">
      <c r="A15" s="93"/>
      <c r="B15" s="100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ht="15">
      <c r="A16" s="93"/>
      <c r="B16" s="100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2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2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2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2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2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2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2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2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2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2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2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14" ht="2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4" ht="2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2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</sheetData>
  <mergeCells count="12">
    <mergeCell ref="A13:L13"/>
    <mergeCell ref="M4:M5"/>
    <mergeCell ref="N4:N5"/>
    <mergeCell ref="A1:N2"/>
    <mergeCell ref="C4:G4"/>
    <mergeCell ref="A4:A5"/>
    <mergeCell ref="B4:B5"/>
    <mergeCell ref="H4:H5"/>
    <mergeCell ref="I4:I5"/>
    <mergeCell ref="J4:J5"/>
    <mergeCell ref="K4:K5"/>
    <mergeCell ref="L4:L5"/>
  </mergeCells>
  <phoneticPr fontId="3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3" sqref="A3:B3"/>
    </sheetView>
  </sheetViews>
  <sheetFormatPr defaultRowHeight="14.25"/>
  <cols>
    <col min="1" max="4" width="25" customWidth="1"/>
  </cols>
  <sheetData>
    <row r="1" spans="1:4">
      <c r="A1" s="110" t="s">
        <v>33</v>
      </c>
      <c r="B1" s="110"/>
      <c r="C1" s="110"/>
      <c r="D1" s="110"/>
    </row>
    <row r="2" spans="1:4">
      <c r="A2" s="110"/>
      <c r="B2" s="110"/>
      <c r="C2" s="110"/>
      <c r="D2" s="110"/>
    </row>
    <row r="3" spans="1:4">
      <c r="A3" s="111" t="s">
        <v>231</v>
      </c>
      <c r="B3" s="111"/>
      <c r="C3" s="10"/>
      <c r="D3" s="11" t="s">
        <v>1</v>
      </c>
    </row>
    <row r="4" spans="1:4" ht="27" customHeight="1">
      <c r="A4" s="109" t="s">
        <v>2</v>
      </c>
      <c r="B4" s="109"/>
      <c r="C4" s="109" t="s">
        <v>3</v>
      </c>
      <c r="D4" s="109"/>
    </row>
    <row r="5" spans="1:4" ht="27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7" customHeight="1">
      <c r="A6" s="4" t="s">
        <v>6</v>
      </c>
      <c r="B6" s="5">
        <v>5523119.2799999993</v>
      </c>
      <c r="C6" s="4" t="s">
        <v>7</v>
      </c>
      <c r="D6" s="6">
        <v>2533119.2799999998</v>
      </c>
    </row>
    <row r="7" spans="1:4" ht="27" customHeight="1">
      <c r="A7" s="4" t="s">
        <v>34</v>
      </c>
      <c r="B7" s="5"/>
      <c r="C7" s="4" t="s">
        <v>9</v>
      </c>
      <c r="D7" s="6">
        <v>2262719.2799999998</v>
      </c>
    </row>
    <row r="8" spans="1:4" ht="27" customHeight="1">
      <c r="A8" s="4"/>
      <c r="B8" s="5"/>
      <c r="C8" s="4" t="s">
        <v>11</v>
      </c>
      <c r="D8" s="6">
        <v>270000</v>
      </c>
    </row>
    <row r="9" spans="1:4" ht="27" customHeight="1">
      <c r="A9" s="4"/>
      <c r="B9" s="5"/>
      <c r="C9" s="4" t="s">
        <v>13</v>
      </c>
      <c r="D9" s="6">
        <v>400</v>
      </c>
    </row>
    <row r="10" spans="1:4" ht="27" customHeight="1">
      <c r="A10" s="4"/>
      <c r="B10" s="5"/>
      <c r="C10" s="4" t="s">
        <v>15</v>
      </c>
      <c r="D10" s="6">
        <v>2990000</v>
      </c>
    </row>
    <row r="11" spans="1:4" ht="27" customHeight="1">
      <c r="A11" s="4"/>
      <c r="B11" s="5"/>
      <c r="C11" s="4" t="s">
        <v>17</v>
      </c>
      <c r="D11" s="6">
        <v>490000</v>
      </c>
    </row>
    <row r="12" spans="1:4" ht="27" customHeight="1">
      <c r="A12" s="4"/>
      <c r="B12" s="5"/>
      <c r="C12" s="4" t="s">
        <v>19</v>
      </c>
      <c r="D12" s="6">
        <v>2500000</v>
      </c>
    </row>
    <row r="13" spans="1:4" ht="27" customHeight="1">
      <c r="A13" s="4"/>
      <c r="B13" s="5"/>
      <c r="C13" s="4" t="s">
        <v>20</v>
      </c>
      <c r="D13" s="6"/>
    </row>
    <row r="14" spans="1:4" ht="27" customHeight="1">
      <c r="A14" s="4"/>
      <c r="B14" s="5"/>
      <c r="C14" s="4" t="s">
        <v>22</v>
      </c>
      <c r="D14" s="6"/>
    </row>
    <row r="15" spans="1:4" ht="27" customHeight="1">
      <c r="A15" s="4"/>
      <c r="B15" s="5"/>
      <c r="C15" s="4" t="s">
        <v>23</v>
      </c>
      <c r="D15" s="6"/>
    </row>
    <row r="16" spans="1:4" ht="27" customHeight="1">
      <c r="A16" s="4"/>
      <c r="B16" s="5"/>
      <c r="C16" s="4" t="s">
        <v>24</v>
      </c>
      <c r="D16" s="6"/>
    </row>
    <row r="17" spans="1:4" ht="27" customHeight="1">
      <c r="A17" s="7" t="s">
        <v>31</v>
      </c>
      <c r="B17" s="5">
        <v>5523119.2799999993</v>
      </c>
      <c r="C17" s="7" t="s">
        <v>32</v>
      </c>
      <c r="D17" s="6">
        <v>5523119.2799999993</v>
      </c>
    </row>
  </sheetData>
  <mergeCells count="4">
    <mergeCell ref="A1:D2"/>
    <mergeCell ref="A3:B3"/>
    <mergeCell ref="A4:B4"/>
    <mergeCell ref="C4:D4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24" sqref="D24"/>
    </sheetView>
  </sheetViews>
  <sheetFormatPr defaultRowHeight="14.25"/>
  <cols>
    <col min="1" max="1" width="39.5" customWidth="1"/>
    <col min="2" max="2" width="20.625" customWidth="1"/>
    <col min="3" max="3" width="19.5" customWidth="1"/>
    <col min="4" max="4" width="17.375" customWidth="1"/>
  </cols>
  <sheetData>
    <row r="1" spans="1:4">
      <c r="A1" s="112" t="s">
        <v>35</v>
      </c>
      <c r="B1" s="112"/>
      <c r="C1" s="112"/>
      <c r="D1" s="112"/>
    </row>
    <row r="2" spans="1:4">
      <c r="A2" s="112"/>
      <c r="B2" s="112"/>
      <c r="C2" s="112"/>
      <c r="D2" s="112"/>
    </row>
    <row r="3" spans="1:4" ht="15">
      <c r="A3" s="12"/>
      <c r="B3" s="13"/>
      <c r="C3" s="14"/>
      <c r="D3" s="15" t="s">
        <v>36</v>
      </c>
    </row>
    <row r="4" spans="1:4" ht="27" customHeight="1">
      <c r="A4" s="16" t="s">
        <v>37</v>
      </c>
      <c r="B4" s="17" t="s">
        <v>38</v>
      </c>
      <c r="C4" s="18" t="s">
        <v>7</v>
      </c>
      <c r="D4" s="18" t="s">
        <v>15</v>
      </c>
    </row>
    <row r="5" spans="1:4" ht="27" customHeight="1">
      <c r="A5" s="19" t="s">
        <v>209</v>
      </c>
      <c r="B5" s="20">
        <v>5523119.2799999993</v>
      </c>
      <c r="C5" s="20">
        <v>2533119.2799999998</v>
      </c>
      <c r="D5" s="20">
        <v>2990000</v>
      </c>
    </row>
    <row r="6" spans="1:4" ht="27" customHeight="1">
      <c r="A6" s="21" t="s">
        <v>40</v>
      </c>
      <c r="B6" s="20">
        <v>252017.28</v>
      </c>
      <c r="C6" s="20">
        <v>252017.28</v>
      </c>
      <c r="D6" s="20"/>
    </row>
    <row r="7" spans="1:4" ht="27" customHeight="1">
      <c r="A7" s="22" t="s">
        <v>41</v>
      </c>
      <c r="B7" s="20">
        <v>168011.51999999999</v>
      </c>
      <c r="C7" s="20">
        <v>168011.51999999999</v>
      </c>
      <c r="D7" s="20"/>
    </row>
    <row r="8" spans="1:4" ht="27" customHeight="1">
      <c r="A8" s="22" t="s">
        <v>42</v>
      </c>
      <c r="B8" s="20">
        <v>84005.759999999995</v>
      </c>
      <c r="C8" s="20">
        <v>84005.759999999995</v>
      </c>
      <c r="D8" s="20"/>
    </row>
    <row r="9" spans="1:4" ht="27" customHeight="1">
      <c r="A9" s="21" t="s">
        <v>43</v>
      </c>
      <c r="B9" s="20">
        <v>2431102</v>
      </c>
      <c r="C9" s="20">
        <v>2281102</v>
      </c>
      <c r="D9" s="20">
        <v>150000</v>
      </c>
    </row>
    <row r="10" spans="1:4" ht="27" customHeight="1">
      <c r="A10" s="22" t="s">
        <v>44</v>
      </c>
      <c r="B10" s="20">
        <v>2281102</v>
      </c>
      <c r="C10" s="20">
        <v>2281102</v>
      </c>
      <c r="D10" s="20"/>
    </row>
    <row r="11" spans="1:4" ht="27" customHeight="1">
      <c r="A11" s="22" t="s">
        <v>45</v>
      </c>
      <c r="B11" s="20">
        <v>150000</v>
      </c>
      <c r="C11" s="20"/>
      <c r="D11" s="20">
        <v>150000</v>
      </c>
    </row>
    <row r="12" spans="1:4" ht="27" customHeight="1">
      <c r="A12" s="21" t="s">
        <v>46</v>
      </c>
      <c r="B12" s="20">
        <v>2840000</v>
      </c>
      <c r="C12" s="20"/>
      <c r="D12" s="20">
        <v>2840000</v>
      </c>
    </row>
    <row r="13" spans="1:4" ht="27" customHeight="1">
      <c r="A13" s="22" t="s">
        <v>47</v>
      </c>
      <c r="B13" s="20">
        <v>2840000</v>
      </c>
      <c r="C13" s="20"/>
      <c r="D13" s="20">
        <v>2840000</v>
      </c>
    </row>
  </sheetData>
  <mergeCells count="1">
    <mergeCell ref="A1:D2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2"/>
    </sheetView>
  </sheetViews>
  <sheetFormatPr defaultRowHeight="14.25"/>
  <cols>
    <col min="1" max="1" width="48.5" customWidth="1"/>
    <col min="2" max="2" width="21.375" customWidth="1"/>
    <col min="3" max="3" width="21.875" customWidth="1"/>
    <col min="4" max="4" width="19.875" customWidth="1"/>
  </cols>
  <sheetData>
    <row r="1" spans="1:4">
      <c r="A1" s="113" t="s">
        <v>56</v>
      </c>
      <c r="B1" s="113"/>
      <c r="C1" s="113"/>
      <c r="D1" s="113"/>
    </row>
    <row r="2" spans="1:4">
      <c r="A2" s="113"/>
      <c r="B2" s="113"/>
      <c r="C2" s="113"/>
      <c r="D2" s="113"/>
    </row>
    <row r="3" spans="1:4" ht="15">
      <c r="A3" s="23"/>
      <c r="B3" s="24"/>
      <c r="C3" s="25"/>
      <c r="D3" s="26" t="s">
        <v>36</v>
      </c>
    </row>
    <row r="4" spans="1:4" ht="27" customHeight="1">
      <c r="A4" s="27" t="s">
        <v>37</v>
      </c>
      <c r="B4" s="28" t="s">
        <v>38</v>
      </c>
      <c r="C4" s="29" t="s">
        <v>7</v>
      </c>
      <c r="D4" s="29" t="s">
        <v>15</v>
      </c>
    </row>
    <row r="5" spans="1:4" ht="27" customHeight="1">
      <c r="A5" s="34" t="s">
        <v>58</v>
      </c>
      <c r="B5" s="30"/>
      <c r="C5" s="30"/>
      <c r="D5" s="30"/>
    </row>
    <row r="6" spans="1:4" ht="27" customHeight="1">
      <c r="A6" s="31" t="s">
        <v>48</v>
      </c>
      <c r="B6" s="30"/>
      <c r="C6" s="30"/>
      <c r="D6" s="30"/>
    </row>
    <row r="7" spans="1:4" ht="27" customHeight="1">
      <c r="A7" s="32" t="s">
        <v>49</v>
      </c>
      <c r="B7" s="30"/>
      <c r="C7" s="30"/>
      <c r="D7" s="30"/>
    </row>
    <row r="8" spans="1:4" ht="27" customHeight="1">
      <c r="A8" s="33" t="s">
        <v>50</v>
      </c>
      <c r="B8" s="30"/>
      <c r="C8" s="30"/>
      <c r="D8" s="30"/>
    </row>
    <row r="9" spans="1:4" ht="27" customHeight="1">
      <c r="A9" s="32" t="s">
        <v>51</v>
      </c>
      <c r="B9" s="30"/>
      <c r="C9" s="30"/>
      <c r="D9" s="30"/>
    </row>
    <row r="10" spans="1:4" ht="27" customHeight="1">
      <c r="A10" s="33" t="s">
        <v>52</v>
      </c>
      <c r="B10" s="30"/>
      <c r="C10" s="30"/>
      <c r="D10" s="30"/>
    </row>
    <row r="11" spans="1:4" ht="27" customHeight="1">
      <c r="A11" s="31" t="s">
        <v>53</v>
      </c>
      <c r="B11" s="30"/>
      <c r="C11" s="30"/>
      <c r="D11" s="30"/>
    </row>
    <row r="12" spans="1:4" ht="27" customHeight="1">
      <c r="A12" s="32" t="s">
        <v>54</v>
      </c>
      <c r="B12" s="30"/>
      <c r="C12" s="30"/>
      <c r="D12" s="30"/>
    </row>
    <row r="13" spans="1:4" ht="27" customHeight="1">
      <c r="A13" s="33" t="s">
        <v>55</v>
      </c>
      <c r="B13" s="30"/>
      <c r="C13" s="30"/>
      <c r="D13" s="30"/>
    </row>
  </sheetData>
  <mergeCells count="1">
    <mergeCell ref="A1:D2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sqref="A1:B1"/>
    </sheetView>
  </sheetViews>
  <sheetFormatPr defaultRowHeight="14.25"/>
  <cols>
    <col min="1" max="2" width="38.25" customWidth="1"/>
  </cols>
  <sheetData>
    <row r="1" spans="1:2" ht="23.25">
      <c r="A1" s="114" t="s">
        <v>99</v>
      </c>
      <c r="B1" s="114"/>
    </row>
    <row r="2" spans="1:2">
      <c r="A2" s="35" t="s">
        <v>210</v>
      </c>
      <c r="B2" s="36" t="s">
        <v>100</v>
      </c>
    </row>
    <row r="3" spans="1:2" ht="24.95" customHeight="1">
      <c r="A3" s="37" t="s">
        <v>101</v>
      </c>
      <c r="B3" s="37" t="s">
        <v>102</v>
      </c>
    </row>
    <row r="4" spans="1:2" ht="24.95" customHeight="1">
      <c r="A4" s="38" t="s">
        <v>103</v>
      </c>
      <c r="B4" s="39">
        <v>2262719.2799999998</v>
      </c>
    </row>
    <row r="5" spans="1:2" ht="24.95" customHeight="1">
      <c r="A5" s="40" t="s">
        <v>59</v>
      </c>
      <c r="B5" s="39">
        <v>406032</v>
      </c>
    </row>
    <row r="6" spans="1:2" ht="24.95" customHeight="1">
      <c r="A6" s="40" t="s">
        <v>60</v>
      </c>
      <c r="B6" s="39">
        <v>0</v>
      </c>
    </row>
    <row r="7" spans="1:2" ht="24.95" customHeight="1">
      <c r="A7" s="40" t="s">
        <v>61</v>
      </c>
      <c r="B7" s="39">
        <v>500000</v>
      </c>
    </row>
    <row r="8" spans="1:2" ht="24.95" customHeight="1">
      <c r="A8" s="40" t="s">
        <v>62</v>
      </c>
      <c r="B8" s="39">
        <v>644040</v>
      </c>
    </row>
    <row r="9" spans="1:2" ht="24.95" customHeight="1">
      <c r="A9" s="40" t="s">
        <v>63</v>
      </c>
      <c r="B9" s="39">
        <v>168011.51999999999</v>
      </c>
    </row>
    <row r="10" spans="1:2" ht="24.95" customHeight="1">
      <c r="A10" s="40" t="s">
        <v>64</v>
      </c>
      <c r="B10" s="39">
        <v>84005.759999999995</v>
      </c>
    </row>
    <row r="11" spans="1:2" ht="24.95" customHeight="1">
      <c r="A11" s="41" t="s">
        <v>104</v>
      </c>
      <c r="B11" s="39">
        <v>55900</v>
      </c>
    </row>
    <row r="12" spans="1:2" ht="24.95" customHeight="1">
      <c r="A12" s="41" t="s">
        <v>105</v>
      </c>
      <c r="B12" s="39">
        <v>59650</v>
      </c>
    </row>
    <row r="13" spans="1:2" ht="24.95" customHeight="1">
      <c r="A13" s="40" t="s">
        <v>65</v>
      </c>
      <c r="B13" s="39">
        <v>8200</v>
      </c>
    </row>
    <row r="14" spans="1:2" ht="24.95" customHeight="1">
      <c r="A14" s="41" t="s">
        <v>106</v>
      </c>
      <c r="B14" s="39">
        <v>227280</v>
      </c>
    </row>
    <row r="15" spans="1:2" ht="24.95" customHeight="1">
      <c r="A15" s="41" t="s">
        <v>107</v>
      </c>
      <c r="B15" s="39"/>
    </row>
    <row r="16" spans="1:2" ht="24.95" customHeight="1">
      <c r="A16" s="40" t="s">
        <v>66</v>
      </c>
      <c r="B16" s="39">
        <v>109600</v>
      </c>
    </row>
    <row r="17" spans="1:2" ht="24.95" customHeight="1">
      <c r="A17" s="42" t="s">
        <v>108</v>
      </c>
      <c r="B17" s="39">
        <v>270000</v>
      </c>
    </row>
    <row r="18" spans="1:2" ht="24.95" customHeight="1">
      <c r="A18" s="40" t="s">
        <v>67</v>
      </c>
      <c r="B18" s="39">
        <v>43000</v>
      </c>
    </row>
    <row r="19" spans="1:2" ht="24.95" customHeight="1">
      <c r="A19" s="40" t="s">
        <v>68</v>
      </c>
      <c r="B19" s="39">
        <v>0</v>
      </c>
    </row>
    <row r="20" spans="1:2" ht="24.95" customHeight="1">
      <c r="A20" s="40" t="s">
        <v>69</v>
      </c>
      <c r="B20" s="39">
        <v>0</v>
      </c>
    </row>
    <row r="21" spans="1:2" ht="24.95" customHeight="1">
      <c r="A21" s="40" t="s">
        <v>70</v>
      </c>
      <c r="B21" s="39">
        <v>0</v>
      </c>
    </row>
    <row r="22" spans="1:2" ht="24.95" customHeight="1">
      <c r="A22" s="40" t="s">
        <v>71</v>
      </c>
      <c r="B22" s="39">
        <v>0</v>
      </c>
    </row>
    <row r="23" spans="1:2" ht="24.95" customHeight="1">
      <c r="A23" s="40" t="s">
        <v>72</v>
      </c>
      <c r="B23" s="39">
        <v>0</v>
      </c>
    </row>
    <row r="24" spans="1:2" ht="24.95" customHeight="1">
      <c r="A24" s="40" t="s">
        <v>73</v>
      </c>
      <c r="B24" s="39">
        <v>20000</v>
      </c>
    </row>
    <row r="25" spans="1:2" ht="24.95" customHeight="1">
      <c r="A25" s="40" t="s">
        <v>74</v>
      </c>
      <c r="B25" s="39">
        <v>0</v>
      </c>
    </row>
    <row r="26" spans="1:2" ht="24.95" customHeight="1">
      <c r="A26" s="40" t="s">
        <v>75</v>
      </c>
      <c r="B26" s="39">
        <v>0</v>
      </c>
    </row>
    <row r="27" spans="1:2" ht="24.95" customHeight="1">
      <c r="A27" s="40" t="s">
        <v>76</v>
      </c>
      <c r="B27" s="39">
        <v>0</v>
      </c>
    </row>
    <row r="28" spans="1:2" ht="24.95" customHeight="1">
      <c r="A28" s="40" t="s">
        <v>77</v>
      </c>
      <c r="B28" s="39">
        <v>0</v>
      </c>
    </row>
    <row r="29" spans="1:2" ht="24.95" customHeight="1">
      <c r="A29" s="40" t="s">
        <v>78</v>
      </c>
      <c r="B29" s="39">
        <v>0</v>
      </c>
    </row>
    <row r="30" spans="1:2" ht="24.95" customHeight="1">
      <c r="A30" s="40" t="s">
        <v>79</v>
      </c>
      <c r="B30" s="39">
        <v>0</v>
      </c>
    </row>
    <row r="31" spans="1:2" ht="24.95" customHeight="1">
      <c r="A31" s="40" t="s">
        <v>80</v>
      </c>
      <c r="B31" s="39">
        <v>2000</v>
      </c>
    </row>
    <row r="32" spans="1:2" ht="24.95" customHeight="1">
      <c r="A32" s="40" t="s">
        <v>81</v>
      </c>
      <c r="B32" s="39"/>
    </row>
    <row r="33" spans="1:2" ht="24.95" customHeight="1">
      <c r="A33" s="40" t="s">
        <v>82</v>
      </c>
      <c r="B33" s="39"/>
    </row>
    <row r="34" spans="1:2" ht="24.95" customHeight="1">
      <c r="A34" s="40" t="s">
        <v>83</v>
      </c>
      <c r="B34" s="39">
        <v>70000</v>
      </c>
    </row>
    <row r="35" spans="1:2" ht="24.95" customHeight="1">
      <c r="A35" s="40" t="s">
        <v>84</v>
      </c>
      <c r="B35" s="39">
        <v>5000</v>
      </c>
    </row>
    <row r="36" spans="1:2" ht="24.95" customHeight="1">
      <c r="A36" s="40" t="s">
        <v>85</v>
      </c>
      <c r="B36" s="39">
        <v>26000</v>
      </c>
    </row>
    <row r="37" spans="1:2" ht="24.95" customHeight="1">
      <c r="A37" s="40" t="s">
        <v>86</v>
      </c>
      <c r="B37" s="39">
        <v>60000</v>
      </c>
    </row>
    <row r="38" spans="1:2" ht="24.95" customHeight="1">
      <c r="A38" s="40" t="s">
        <v>87</v>
      </c>
      <c r="B38" s="39">
        <v>26500</v>
      </c>
    </row>
    <row r="39" spans="1:2" ht="24.95" customHeight="1">
      <c r="A39" s="40" t="s">
        <v>88</v>
      </c>
      <c r="B39" s="39">
        <v>12500</v>
      </c>
    </row>
    <row r="40" spans="1:2" ht="24.95" customHeight="1">
      <c r="A40" s="40" t="s">
        <v>89</v>
      </c>
      <c r="B40" s="39">
        <v>5000</v>
      </c>
    </row>
    <row r="41" spans="1:2" ht="24.95" customHeight="1">
      <c r="A41" s="43" t="s">
        <v>109</v>
      </c>
      <c r="B41" s="39"/>
    </row>
    <row r="42" spans="1:2" ht="24.95" customHeight="1">
      <c r="A42" s="42" t="s">
        <v>110</v>
      </c>
      <c r="B42" s="39">
        <v>400</v>
      </c>
    </row>
    <row r="43" spans="1:2" ht="24.95" customHeight="1">
      <c r="A43" s="40" t="s">
        <v>90</v>
      </c>
      <c r="B43" s="39"/>
    </row>
    <row r="44" spans="1:2" ht="24.95" customHeight="1">
      <c r="A44" s="40" t="s">
        <v>91</v>
      </c>
      <c r="B44" s="39"/>
    </row>
    <row r="45" spans="1:2" ht="24.95" customHeight="1">
      <c r="A45" s="40" t="s">
        <v>92</v>
      </c>
      <c r="B45" s="39"/>
    </row>
    <row r="46" spans="1:2" ht="24.95" customHeight="1">
      <c r="A46" s="40" t="s">
        <v>93</v>
      </c>
      <c r="B46" s="39"/>
    </row>
    <row r="47" spans="1:2" ht="24.95" customHeight="1">
      <c r="A47" s="40" t="s">
        <v>94</v>
      </c>
      <c r="B47" s="39"/>
    </row>
    <row r="48" spans="1:2" ht="24.95" customHeight="1">
      <c r="A48" s="41" t="s">
        <v>111</v>
      </c>
      <c r="B48" s="39"/>
    </row>
    <row r="49" spans="1:2" ht="24.95" customHeight="1">
      <c r="A49" s="40" t="s">
        <v>95</v>
      </c>
      <c r="B49" s="39">
        <v>400</v>
      </c>
    </row>
    <row r="50" spans="1:2" ht="24.95" customHeight="1">
      <c r="A50" s="40" t="s">
        <v>96</v>
      </c>
      <c r="B50" s="39"/>
    </row>
    <row r="51" spans="1:2" ht="24.95" customHeight="1">
      <c r="A51" s="42" t="s">
        <v>112</v>
      </c>
      <c r="B51" s="39">
        <v>0</v>
      </c>
    </row>
    <row r="52" spans="1:2" ht="24.95" customHeight="1">
      <c r="A52" s="40" t="s">
        <v>97</v>
      </c>
      <c r="B52" s="39">
        <v>0</v>
      </c>
    </row>
    <row r="53" spans="1:2" ht="24.95" customHeight="1">
      <c r="A53" s="40" t="s">
        <v>98</v>
      </c>
      <c r="B53" s="39"/>
    </row>
    <row r="54" spans="1:2" ht="24.95" customHeight="1">
      <c r="A54" s="41" t="s">
        <v>113</v>
      </c>
      <c r="B54" s="39">
        <v>0</v>
      </c>
    </row>
    <row r="55" spans="1:2" ht="24.95" customHeight="1">
      <c r="A55" s="37" t="s">
        <v>114</v>
      </c>
      <c r="B55" s="39">
        <v>2533119.2799999998</v>
      </c>
    </row>
  </sheetData>
  <mergeCells count="1">
    <mergeCell ref="A1:B1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RowHeight="14.25"/>
  <cols>
    <col min="1" max="1" width="41.125" customWidth="1"/>
    <col min="2" max="12" width="14.875" customWidth="1"/>
  </cols>
  <sheetData>
    <row r="1" spans="1:12" ht="23.25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4" t="s">
        <v>121</v>
      </c>
    </row>
    <row r="3" spans="1:12">
      <c r="A3" s="116" t="s">
        <v>37</v>
      </c>
      <c r="B3" s="118" t="s">
        <v>122</v>
      </c>
      <c r="C3" s="119"/>
      <c r="D3" s="119"/>
      <c r="E3" s="119"/>
      <c r="F3" s="119"/>
      <c r="G3" s="120"/>
      <c r="H3" s="121" t="s">
        <v>10</v>
      </c>
      <c r="I3" s="121" t="s">
        <v>14</v>
      </c>
      <c r="J3" s="117" t="s">
        <v>18</v>
      </c>
      <c r="K3" s="121" t="s">
        <v>115</v>
      </c>
      <c r="L3" s="121" t="s">
        <v>16</v>
      </c>
    </row>
    <row r="4" spans="1:12" ht="28.5">
      <c r="A4" s="117"/>
      <c r="B4" s="45" t="s">
        <v>116</v>
      </c>
      <c r="C4" s="45" t="s">
        <v>12</v>
      </c>
      <c r="D4" s="45" t="s">
        <v>117</v>
      </c>
      <c r="E4" s="45" t="s">
        <v>118</v>
      </c>
      <c r="F4" s="45" t="s">
        <v>29</v>
      </c>
      <c r="G4" s="46" t="s">
        <v>30</v>
      </c>
      <c r="H4" s="122"/>
      <c r="I4" s="122"/>
      <c r="J4" s="123"/>
      <c r="K4" s="122"/>
      <c r="L4" s="122"/>
    </row>
    <row r="5" spans="1:12">
      <c r="A5" s="47" t="s">
        <v>39</v>
      </c>
      <c r="B5" s="48">
        <v>5523119.2799999993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>
      <c r="A6" s="49" t="s">
        <v>119</v>
      </c>
      <c r="B6" s="48">
        <v>5523119.2799999993</v>
      </c>
      <c r="C6" s="48"/>
      <c r="D6" s="48"/>
      <c r="E6" s="48"/>
      <c r="F6" s="48"/>
      <c r="G6" s="48"/>
      <c r="H6" s="48"/>
      <c r="I6" s="48"/>
      <c r="J6" s="48"/>
      <c r="K6" s="48"/>
      <c r="L6" s="48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H1"/>
    </sheetView>
  </sheetViews>
  <sheetFormatPr defaultRowHeight="14.25"/>
  <cols>
    <col min="1" max="1" width="41.125" customWidth="1"/>
    <col min="2" max="8" width="14.875" customWidth="1"/>
  </cols>
  <sheetData>
    <row r="1" spans="1:9" ht="21">
      <c r="A1" s="124" t="s">
        <v>128</v>
      </c>
      <c r="B1" s="124"/>
      <c r="C1" s="124"/>
      <c r="D1" s="124"/>
      <c r="E1" s="124"/>
      <c r="F1" s="124"/>
      <c r="G1" s="124"/>
      <c r="H1" s="124"/>
      <c r="I1" s="1"/>
    </row>
    <row r="2" spans="1:9">
      <c r="A2" s="1"/>
      <c r="B2" s="1"/>
      <c r="C2" s="1"/>
      <c r="D2" s="1"/>
      <c r="E2" s="1"/>
      <c r="F2" s="1"/>
      <c r="G2" s="1"/>
      <c r="H2" s="50" t="s">
        <v>36</v>
      </c>
      <c r="I2" s="1"/>
    </row>
    <row r="3" spans="1:9">
      <c r="A3" s="125" t="s">
        <v>37</v>
      </c>
      <c r="B3" s="125" t="s">
        <v>129</v>
      </c>
      <c r="C3" s="127"/>
      <c r="D3" s="125" t="s">
        <v>130</v>
      </c>
      <c r="E3" s="127" t="s">
        <v>123</v>
      </c>
      <c r="F3" s="127" t="s">
        <v>124</v>
      </c>
      <c r="G3" s="127" t="s">
        <v>125</v>
      </c>
      <c r="H3" s="127" t="s">
        <v>126</v>
      </c>
      <c r="I3" s="1"/>
    </row>
    <row r="4" spans="1:9">
      <c r="A4" s="126"/>
      <c r="B4" s="52" t="s">
        <v>131</v>
      </c>
      <c r="C4" s="51" t="s">
        <v>127</v>
      </c>
      <c r="D4" s="128"/>
      <c r="E4" s="126"/>
      <c r="F4" s="126"/>
      <c r="G4" s="126"/>
      <c r="H4" s="126"/>
      <c r="I4" s="1"/>
    </row>
    <row r="5" spans="1:9">
      <c r="A5" s="47" t="s">
        <v>39</v>
      </c>
      <c r="B5" s="53">
        <v>2263119.2799999998</v>
      </c>
      <c r="C5" s="54">
        <v>270000</v>
      </c>
      <c r="D5" s="53">
        <v>2990000</v>
      </c>
      <c r="E5" s="54"/>
      <c r="F5" s="54"/>
      <c r="G5" s="54"/>
      <c r="H5" s="54">
        <v>5523119.2799999993</v>
      </c>
      <c r="I5" s="1"/>
    </row>
    <row r="6" spans="1:9">
      <c r="A6" s="49" t="s">
        <v>119</v>
      </c>
      <c r="B6" s="53">
        <v>2263119.2799999998</v>
      </c>
      <c r="C6" s="54">
        <v>270000</v>
      </c>
      <c r="D6" s="53">
        <v>2990000</v>
      </c>
      <c r="E6" s="54"/>
      <c r="F6" s="54"/>
      <c r="G6" s="54"/>
      <c r="H6" s="54">
        <v>5523119.2799999993</v>
      </c>
      <c r="I6" s="1"/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M2"/>
    </sheetView>
  </sheetViews>
  <sheetFormatPr defaultRowHeight="14.25"/>
  <cols>
    <col min="1" max="1" width="31.75" customWidth="1"/>
    <col min="2" max="2" width="27.375" customWidth="1"/>
    <col min="3" max="3" width="12.75" customWidth="1"/>
    <col min="4" max="4" width="14.25" customWidth="1"/>
    <col min="5" max="5" width="12" customWidth="1"/>
    <col min="6" max="6" width="11.625" customWidth="1"/>
    <col min="7" max="7" width="11.375" customWidth="1"/>
    <col min="8" max="8" width="11" customWidth="1"/>
    <col min="9" max="9" width="10.5" customWidth="1"/>
    <col min="10" max="10" width="9.625" customWidth="1"/>
    <col min="11" max="11" width="8.625" customWidth="1"/>
    <col min="12" max="12" width="12.25" customWidth="1"/>
    <col min="13" max="13" width="11.25" customWidth="1"/>
  </cols>
  <sheetData>
    <row r="1" spans="1:15">
      <c r="A1" s="129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55"/>
      <c r="O1" s="55"/>
    </row>
    <row r="2" spans="1: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55"/>
      <c r="O2" s="55"/>
    </row>
    <row r="3" spans="1:15">
      <c r="A3" s="56"/>
      <c r="B3" s="57"/>
      <c r="C3" s="55"/>
      <c r="D3" s="55"/>
      <c r="E3" s="58"/>
      <c r="F3" s="58"/>
      <c r="G3" s="58"/>
      <c r="H3" s="58"/>
      <c r="I3" s="58"/>
      <c r="J3" s="58"/>
      <c r="K3" s="58"/>
      <c r="L3" s="58"/>
      <c r="M3" s="58" t="s">
        <v>1</v>
      </c>
      <c r="N3" s="55"/>
      <c r="O3" s="55"/>
    </row>
    <row r="4" spans="1:15" ht="22.5">
      <c r="A4" s="59" t="s">
        <v>132</v>
      </c>
      <c r="B4" s="60" t="s">
        <v>133</v>
      </c>
      <c r="C4" s="60" t="s">
        <v>134</v>
      </c>
      <c r="D4" s="61" t="s">
        <v>116</v>
      </c>
      <c r="E4" s="61" t="s">
        <v>135</v>
      </c>
      <c r="F4" s="61" t="s">
        <v>117</v>
      </c>
      <c r="G4" s="61" t="s">
        <v>10</v>
      </c>
      <c r="H4" s="61" t="s">
        <v>12</v>
      </c>
      <c r="I4" s="61" t="s">
        <v>14</v>
      </c>
      <c r="J4" s="61" t="s">
        <v>16</v>
      </c>
      <c r="K4" s="61" t="s">
        <v>29</v>
      </c>
      <c r="L4" s="61" t="s">
        <v>136</v>
      </c>
      <c r="M4" s="62" t="s">
        <v>137</v>
      </c>
      <c r="N4" s="55"/>
      <c r="O4" s="55"/>
    </row>
    <row r="5" spans="1:15">
      <c r="A5" s="63" t="s">
        <v>57</v>
      </c>
      <c r="B5" s="64"/>
      <c r="C5" s="65">
        <v>5523119.2800000003</v>
      </c>
      <c r="D5" s="65">
        <v>5523119.2800000003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/>
      <c r="O5" s="58"/>
    </row>
    <row r="6" spans="1:15">
      <c r="A6" s="63" t="s">
        <v>138</v>
      </c>
      <c r="B6" s="64"/>
      <c r="C6" s="65">
        <v>5523119.2800000003</v>
      </c>
      <c r="D6" s="65">
        <v>5523119.2800000003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6"/>
      <c r="O6" s="67"/>
    </row>
    <row r="7" spans="1:15">
      <c r="A7" s="63" t="s">
        <v>139</v>
      </c>
      <c r="B7" s="64"/>
      <c r="C7" s="65">
        <v>2533119.2799999998</v>
      </c>
      <c r="D7" s="65">
        <v>2533119.2799999998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6"/>
      <c r="O7" s="67"/>
    </row>
    <row r="8" spans="1:15">
      <c r="A8" s="63" t="s">
        <v>140</v>
      </c>
      <c r="B8" s="64"/>
      <c r="C8" s="65">
        <v>2262719.2799999998</v>
      </c>
      <c r="D8" s="65">
        <v>2262719.2799999998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6"/>
      <c r="O8" s="67"/>
    </row>
    <row r="9" spans="1:15">
      <c r="A9" s="63" t="s">
        <v>141</v>
      </c>
      <c r="B9" s="64" t="s">
        <v>142</v>
      </c>
      <c r="C9" s="65">
        <v>168011.51999999999</v>
      </c>
      <c r="D9" s="65">
        <v>168011.51999999999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6"/>
      <c r="O9" s="66"/>
    </row>
    <row r="10" spans="1:15">
      <c r="A10" s="63" t="s">
        <v>141</v>
      </c>
      <c r="B10" s="64" t="s">
        <v>143</v>
      </c>
      <c r="C10" s="65">
        <v>84005.759999999995</v>
      </c>
      <c r="D10" s="65">
        <v>84005.759999999995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6"/>
      <c r="O10" s="66"/>
    </row>
    <row r="11" spans="1:15">
      <c r="A11" s="63" t="s">
        <v>141</v>
      </c>
      <c r="B11" s="64" t="s">
        <v>144</v>
      </c>
      <c r="C11" s="65">
        <v>2010702</v>
      </c>
      <c r="D11" s="65">
        <v>2010702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6"/>
      <c r="O11" s="66"/>
    </row>
    <row r="12" spans="1:15">
      <c r="A12" s="63" t="s">
        <v>145</v>
      </c>
      <c r="B12" s="64"/>
      <c r="C12" s="65">
        <v>270000</v>
      </c>
      <c r="D12" s="65">
        <v>270000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6"/>
      <c r="O12" s="67"/>
    </row>
    <row r="13" spans="1:15">
      <c r="A13" s="63" t="s">
        <v>146</v>
      </c>
      <c r="B13" s="64" t="s">
        <v>144</v>
      </c>
      <c r="C13" s="65">
        <v>270000</v>
      </c>
      <c r="D13" s="65">
        <v>270000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6"/>
      <c r="O13" s="66"/>
    </row>
    <row r="14" spans="1:15">
      <c r="A14" s="63" t="s">
        <v>147</v>
      </c>
      <c r="B14" s="64"/>
      <c r="C14" s="65">
        <v>400</v>
      </c>
      <c r="D14" s="65">
        <v>400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6"/>
      <c r="O14" s="67"/>
    </row>
    <row r="15" spans="1:15">
      <c r="A15" s="63" t="s">
        <v>148</v>
      </c>
      <c r="B15" s="64" t="s">
        <v>144</v>
      </c>
      <c r="C15" s="65">
        <v>400</v>
      </c>
      <c r="D15" s="65">
        <v>400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6"/>
      <c r="O15" s="66"/>
    </row>
    <row r="16" spans="1:15">
      <c r="A16" s="63" t="s">
        <v>149</v>
      </c>
      <c r="B16" s="64"/>
      <c r="C16" s="65">
        <v>2990000</v>
      </c>
      <c r="D16" s="65">
        <v>2990000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6"/>
      <c r="O16" s="67"/>
    </row>
    <row r="17" spans="1:15">
      <c r="A17" s="63" t="s">
        <v>150</v>
      </c>
      <c r="B17" s="64"/>
      <c r="C17" s="65">
        <v>490000</v>
      </c>
      <c r="D17" s="65">
        <v>490000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6"/>
      <c r="O17" s="67"/>
    </row>
    <row r="18" spans="1:15">
      <c r="A18" s="63" t="s">
        <v>151</v>
      </c>
      <c r="B18" s="64" t="s">
        <v>152</v>
      </c>
      <c r="C18" s="65">
        <v>50000</v>
      </c>
      <c r="D18" s="65">
        <v>50000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6"/>
      <c r="O18" s="66"/>
    </row>
    <row r="19" spans="1:15">
      <c r="A19" s="63" t="s">
        <v>153</v>
      </c>
      <c r="B19" s="64" t="s">
        <v>152</v>
      </c>
      <c r="C19" s="65">
        <v>170000</v>
      </c>
      <c r="D19" s="65">
        <v>170000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/>
      <c r="O19" s="66"/>
    </row>
    <row r="20" spans="1:15">
      <c r="A20" s="63" t="s">
        <v>154</v>
      </c>
      <c r="B20" s="64" t="s">
        <v>155</v>
      </c>
      <c r="C20" s="65">
        <v>150000</v>
      </c>
      <c r="D20" s="65">
        <v>150000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/>
      <c r="O20" s="66"/>
    </row>
    <row r="21" spans="1:15">
      <c r="A21" s="63" t="s">
        <v>156</v>
      </c>
      <c r="B21" s="64" t="s">
        <v>152</v>
      </c>
      <c r="C21" s="65">
        <v>120000</v>
      </c>
      <c r="D21" s="65">
        <v>120000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6"/>
      <c r="O21" s="66"/>
    </row>
    <row r="22" spans="1:15">
      <c r="A22" s="63" t="s">
        <v>157</v>
      </c>
      <c r="B22" s="64"/>
      <c r="C22" s="65">
        <v>2500000</v>
      </c>
      <c r="D22" s="65">
        <v>2500000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/>
      <c r="O22" s="67"/>
    </row>
    <row r="23" spans="1:15">
      <c r="A23" s="63" t="s">
        <v>158</v>
      </c>
      <c r="B23" s="64" t="s">
        <v>152</v>
      </c>
      <c r="C23" s="65">
        <v>1500000</v>
      </c>
      <c r="D23" s="65">
        <v>1500000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6"/>
      <c r="O23" s="66"/>
    </row>
    <row r="24" spans="1:15">
      <c r="A24" s="63" t="s">
        <v>159</v>
      </c>
      <c r="B24" s="64" t="s">
        <v>152</v>
      </c>
      <c r="C24" s="65">
        <v>1000000</v>
      </c>
      <c r="D24" s="65">
        <v>1000000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6"/>
      <c r="O24" s="66"/>
    </row>
  </sheetData>
  <mergeCells count="1">
    <mergeCell ref="A1:M2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sqref="A1:Q2"/>
    </sheetView>
  </sheetViews>
  <sheetFormatPr defaultRowHeight="14.25"/>
  <cols>
    <col min="1" max="1" width="23.375" customWidth="1"/>
  </cols>
  <sheetData>
    <row r="1" spans="1:17">
      <c r="A1" s="130" t="s">
        <v>207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>
      <c r="A3" s="69"/>
      <c r="B3" s="68"/>
      <c r="C3" s="68"/>
      <c r="D3" s="68"/>
      <c r="E3" s="68"/>
      <c r="F3" s="68"/>
      <c r="G3" s="68"/>
      <c r="H3" s="68"/>
      <c r="I3" s="68"/>
      <c r="J3" s="70"/>
      <c r="K3" s="70"/>
      <c r="L3" s="70"/>
      <c r="M3" s="70"/>
      <c r="N3" s="70"/>
      <c r="O3" s="70"/>
      <c r="P3" s="70"/>
      <c r="Q3" s="71" t="s">
        <v>208</v>
      </c>
    </row>
    <row r="4" spans="1:17" ht="33.75">
      <c r="A4" s="72" t="s">
        <v>161</v>
      </c>
      <c r="B4" s="72" t="s">
        <v>162</v>
      </c>
      <c r="C4" s="72" t="s">
        <v>163</v>
      </c>
      <c r="D4" s="72" t="s">
        <v>164</v>
      </c>
      <c r="E4" s="73" t="s">
        <v>165</v>
      </c>
      <c r="F4" s="72" t="s">
        <v>166</v>
      </c>
      <c r="G4" s="73" t="s">
        <v>167</v>
      </c>
      <c r="H4" s="73" t="s">
        <v>168</v>
      </c>
      <c r="I4" s="72" t="s">
        <v>134</v>
      </c>
      <c r="J4" s="73" t="s">
        <v>116</v>
      </c>
      <c r="K4" s="73" t="s">
        <v>117</v>
      </c>
      <c r="L4" s="73" t="s">
        <v>10</v>
      </c>
      <c r="M4" s="73" t="s">
        <v>12</v>
      </c>
      <c r="N4" s="73" t="s">
        <v>14</v>
      </c>
      <c r="O4" s="73" t="s">
        <v>16</v>
      </c>
      <c r="P4" s="73" t="s">
        <v>29</v>
      </c>
      <c r="Q4" s="73" t="s">
        <v>136</v>
      </c>
    </row>
    <row r="5" spans="1:17">
      <c r="A5" s="74" t="s">
        <v>57</v>
      </c>
      <c r="B5" s="75"/>
      <c r="C5" s="75"/>
      <c r="D5" s="75"/>
      <c r="E5" s="75"/>
      <c r="F5" s="75"/>
      <c r="G5" s="75"/>
      <c r="H5" s="75"/>
      <c r="I5" s="76">
        <v>46944</v>
      </c>
      <c r="J5" s="76">
        <v>46944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</row>
    <row r="6" spans="1:17" ht="22.5">
      <c r="A6" s="74" t="s">
        <v>138</v>
      </c>
      <c r="B6" s="75"/>
      <c r="C6" s="75"/>
      <c r="D6" s="75"/>
      <c r="E6" s="75"/>
      <c r="F6" s="75"/>
      <c r="G6" s="75"/>
      <c r="H6" s="75"/>
      <c r="I6" s="76">
        <v>46944</v>
      </c>
      <c r="J6" s="76">
        <v>46944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</row>
    <row r="7" spans="1:17">
      <c r="A7" s="74" t="s">
        <v>169</v>
      </c>
      <c r="B7" s="75"/>
      <c r="C7" s="75"/>
      <c r="D7" s="75"/>
      <c r="E7" s="75"/>
      <c r="F7" s="75"/>
      <c r="G7" s="75"/>
      <c r="H7" s="77"/>
      <c r="I7" s="76">
        <v>25680</v>
      </c>
      <c r="J7" s="76">
        <v>25680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</row>
    <row r="8" spans="1:17">
      <c r="A8" s="74" t="s">
        <v>170</v>
      </c>
      <c r="B8" s="78" t="s">
        <v>171</v>
      </c>
      <c r="C8" s="78" t="s">
        <v>172</v>
      </c>
      <c r="D8" s="79" t="s">
        <v>173</v>
      </c>
      <c r="E8" s="79"/>
      <c r="F8" s="79" t="s">
        <v>174</v>
      </c>
      <c r="G8" s="79" t="s">
        <v>175</v>
      </c>
      <c r="H8" s="76">
        <v>180</v>
      </c>
      <c r="I8" s="76">
        <v>9000</v>
      </c>
      <c r="J8" s="76">
        <v>9000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</row>
    <row r="9" spans="1:17" ht="22.5">
      <c r="A9" s="74" t="s">
        <v>176</v>
      </c>
      <c r="B9" s="78" t="s">
        <v>177</v>
      </c>
      <c r="C9" s="78" t="s">
        <v>178</v>
      </c>
      <c r="D9" s="79" t="s">
        <v>173</v>
      </c>
      <c r="E9" s="79"/>
      <c r="F9" s="79" t="s">
        <v>179</v>
      </c>
      <c r="G9" s="79" t="s">
        <v>180</v>
      </c>
      <c r="H9" s="76">
        <v>12000</v>
      </c>
      <c r="I9" s="76">
        <v>12000</v>
      </c>
      <c r="J9" s="76">
        <v>12000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</row>
    <row r="10" spans="1:17" ht="33.75">
      <c r="A10" s="74" t="s">
        <v>181</v>
      </c>
      <c r="B10" s="78" t="s">
        <v>182</v>
      </c>
      <c r="C10" s="78" t="s">
        <v>183</v>
      </c>
      <c r="D10" s="79" t="s">
        <v>173</v>
      </c>
      <c r="E10" s="79"/>
      <c r="F10" s="79" t="s">
        <v>174</v>
      </c>
      <c r="G10" s="79" t="s">
        <v>184</v>
      </c>
      <c r="H10" s="76">
        <v>2</v>
      </c>
      <c r="I10" s="76">
        <v>100</v>
      </c>
      <c r="J10" s="76">
        <v>100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7" ht="22.5">
      <c r="A11" s="74" t="s">
        <v>185</v>
      </c>
      <c r="B11" s="78" t="s">
        <v>186</v>
      </c>
      <c r="C11" s="78" t="s">
        <v>187</v>
      </c>
      <c r="D11" s="79" t="s">
        <v>173</v>
      </c>
      <c r="E11" s="79"/>
      <c r="F11" s="79" t="s">
        <v>179</v>
      </c>
      <c r="G11" s="79" t="s">
        <v>180</v>
      </c>
      <c r="H11" s="76">
        <v>2000</v>
      </c>
      <c r="I11" s="76">
        <v>2000</v>
      </c>
      <c r="J11" s="76">
        <v>2000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7" ht="22.5">
      <c r="A12" s="74" t="s">
        <v>188</v>
      </c>
      <c r="B12" s="78" t="s">
        <v>189</v>
      </c>
      <c r="C12" s="78" t="s">
        <v>190</v>
      </c>
      <c r="D12" s="79" t="s">
        <v>173</v>
      </c>
      <c r="E12" s="79"/>
      <c r="F12" s="79" t="s">
        <v>179</v>
      </c>
      <c r="G12" s="79" t="s">
        <v>184</v>
      </c>
      <c r="H12" s="76">
        <v>280</v>
      </c>
      <c r="I12" s="76">
        <v>280</v>
      </c>
      <c r="J12" s="76">
        <v>280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7">
      <c r="A13" s="74" t="s">
        <v>191</v>
      </c>
      <c r="B13" s="78" t="s">
        <v>192</v>
      </c>
      <c r="C13" s="78" t="s">
        <v>193</v>
      </c>
      <c r="D13" s="79" t="s">
        <v>173</v>
      </c>
      <c r="E13" s="79"/>
      <c r="F13" s="79" t="s">
        <v>179</v>
      </c>
      <c r="G13" s="79" t="s">
        <v>180</v>
      </c>
      <c r="H13" s="76">
        <v>2300</v>
      </c>
      <c r="I13" s="76">
        <v>2300</v>
      </c>
      <c r="J13" s="76">
        <v>2300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7">
      <c r="A14" s="74" t="s">
        <v>194</v>
      </c>
      <c r="B14" s="75"/>
      <c r="C14" s="75"/>
      <c r="D14" s="75"/>
      <c r="E14" s="75"/>
      <c r="F14" s="75"/>
      <c r="G14" s="75"/>
      <c r="H14" s="77"/>
      <c r="I14" s="76">
        <v>8000</v>
      </c>
      <c r="J14" s="76">
        <v>8000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7" ht="22.5">
      <c r="A15" s="74" t="s">
        <v>195</v>
      </c>
      <c r="B15" s="78" t="s">
        <v>196</v>
      </c>
      <c r="C15" s="78" t="s">
        <v>178</v>
      </c>
      <c r="D15" s="79" t="s">
        <v>173</v>
      </c>
      <c r="E15" s="79"/>
      <c r="F15" s="79" t="s">
        <v>179</v>
      </c>
      <c r="G15" s="79" t="s">
        <v>180</v>
      </c>
      <c r="H15" s="76">
        <v>8000</v>
      </c>
      <c r="I15" s="76">
        <v>8000</v>
      </c>
      <c r="J15" s="76">
        <v>8000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7">
      <c r="A16" s="74" t="s">
        <v>197</v>
      </c>
      <c r="B16" s="75"/>
      <c r="C16" s="75"/>
      <c r="D16" s="75"/>
      <c r="E16" s="75"/>
      <c r="F16" s="75"/>
      <c r="G16" s="75"/>
      <c r="H16" s="77"/>
      <c r="I16" s="76">
        <v>13264</v>
      </c>
      <c r="J16" s="76">
        <v>13264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17">
      <c r="A17" s="74" t="s">
        <v>198</v>
      </c>
      <c r="B17" s="78" t="s">
        <v>199</v>
      </c>
      <c r="C17" s="78" t="s">
        <v>200</v>
      </c>
      <c r="D17" s="79" t="s">
        <v>173</v>
      </c>
      <c r="E17" s="79"/>
      <c r="F17" s="79" t="s">
        <v>201</v>
      </c>
      <c r="G17" s="79" t="s">
        <v>184</v>
      </c>
      <c r="H17" s="76">
        <v>252</v>
      </c>
      <c r="I17" s="76">
        <v>1764</v>
      </c>
      <c r="J17" s="76">
        <v>1764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17" ht="22.5">
      <c r="A18" s="74" t="s">
        <v>202</v>
      </c>
      <c r="B18" s="78" t="s">
        <v>203</v>
      </c>
      <c r="C18" s="78" t="s">
        <v>190</v>
      </c>
      <c r="D18" s="79" t="s">
        <v>173</v>
      </c>
      <c r="E18" s="79"/>
      <c r="F18" s="79" t="s">
        <v>179</v>
      </c>
      <c r="G18" s="79" t="s">
        <v>184</v>
      </c>
      <c r="H18" s="76">
        <v>2500</v>
      </c>
      <c r="I18" s="76">
        <v>2500</v>
      </c>
      <c r="J18" s="76">
        <v>2500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>
      <c r="A19" s="74" t="s">
        <v>204</v>
      </c>
      <c r="B19" s="78" t="s">
        <v>205</v>
      </c>
      <c r="C19" s="78" t="s">
        <v>206</v>
      </c>
      <c r="D19" s="79" t="s">
        <v>173</v>
      </c>
      <c r="E19" s="79"/>
      <c r="F19" s="79" t="s">
        <v>179</v>
      </c>
      <c r="G19" s="79" t="s">
        <v>184</v>
      </c>
      <c r="H19" s="76">
        <v>1000</v>
      </c>
      <c r="I19" s="76">
        <v>1000</v>
      </c>
      <c r="J19" s="76">
        <v>1000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ht="22.5">
      <c r="A20" s="74" t="s">
        <v>195</v>
      </c>
      <c r="B20" s="78" t="s">
        <v>196</v>
      </c>
      <c r="C20" s="78" t="s">
        <v>178</v>
      </c>
      <c r="D20" s="79" t="s">
        <v>173</v>
      </c>
      <c r="E20" s="79"/>
      <c r="F20" s="79" t="s">
        <v>179</v>
      </c>
      <c r="G20" s="79" t="s">
        <v>180</v>
      </c>
      <c r="H20" s="76">
        <v>8000</v>
      </c>
      <c r="I20" s="76">
        <v>8000</v>
      </c>
      <c r="J20" s="76">
        <v>8000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</sheetData>
  <mergeCells count="1">
    <mergeCell ref="A1:Q2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021年部门收支预算总表(01)</vt:lpstr>
      <vt:lpstr>2021年部门财政拨款收支预算总表(02)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部门预算支出核定表(08)</vt:lpstr>
      <vt:lpstr>部门采购预算表(09)</vt:lpstr>
      <vt:lpstr>三公经费额度表（ 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2021-03-23T10:51:28Z</dcterms:created>
  <dcterms:modified xsi:type="dcterms:W3CDTF">2021-04-13T07:10:37Z</dcterms:modified>
</cp:coreProperties>
</file>