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firstSheet="8" activeTab="10"/>
  </bookViews>
  <sheets>
    <sheet name="2021年部门收支预算总表(表01) 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(表10)" sheetId="10" r:id="rId10"/>
    <sheet name="2021年部门预算财政拨款重点项目支出预算表（表11）" sheetId="11" r:id="rId11"/>
  </sheets>
  <definedNames/>
  <calcPr fullCalcOnLoad="1"/>
</workbook>
</file>

<file path=xl/sharedStrings.xml><?xml version="1.0" encoding="utf-8"?>
<sst xmlns="http://schemas.openxmlformats.org/spreadsheetml/2006/main" count="344" uniqueCount="211">
  <si>
    <t>2021年部门收支预算总表(表01)</t>
  </si>
  <si>
    <t>单位：温岭市公共资源交易中心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</si>
  <si>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</si>
  <si>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</si>
  <si>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</si>
  <si>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</si>
  <si>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</si>
  <si>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</si>
  <si>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</si>
  <si>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</si>
  <si>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</si>
  <si>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</si>
  <si>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</si>
  <si>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</si>
  <si>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</si>
  <si>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</si>
  <si>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</si>
  <si>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</si>
  <si>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</si>
  <si>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</si>
  <si>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</si>
  <si>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</si>
  <si>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</si>
  <si>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</si>
  <si>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</si>
  <si>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</si>
  <si>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</si>
  <si>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</si>
  <si>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</si>
  <si>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</si>
  <si>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</si>
  <si>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</si>
  <si>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</si>
  <si>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</si>
  <si>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</si>
  <si>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</si>
  <si>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</si>
  <si>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</si>
  <si>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185温岭市公共资源交易中心</t>
  </si>
  <si>
    <t>20103政府办公厅（室）及相关机构事务</t>
  </si>
  <si>
    <t>2010350事业运行</t>
  </si>
  <si>
    <t>2021年部门政府性基金预算支出表（表04）</t>
  </si>
  <si>
    <t>温岭市公共资源交易中心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</si>
  <si>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</si>
  <si>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</si>
  <si>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</si>
  <si>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</si>
  <si>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</si>
  <si>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</si>
  <si>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</si>
  <si>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</si>
  <si>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温岭市公共资源交易中心2021年没有使用政府性基金预算拨款安排的支出，故本无数据。</t>
  </si>
  <si>
    <r>
      <rPr>
        <sz val="18"/>
        <rFont val="Arial"/>
        <family val="2"/>
      </rPr>
      <t>2021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</si>
  <si>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</si>
  <si>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</si>
  <si>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</si>
  <si>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</si>
  <si>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</si>
  <si>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</si>
  <si>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</si>
  <si>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</si>
  <si>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</si>
  <si>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</si>
  <si>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</si>
  <si>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</si>
  <si>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</si>
  <si>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</si>
  <si>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</si>
  <si>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</si>
  <si>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</si>
  <si>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</si>
  <si>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</si>
  <si>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</si>
  <si>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</si>
  <si>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</si>
  <si>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</si>
  <si>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</si>
  <si>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</si>
  <si>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</si>
  <si>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</si>
  <si>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</si>
  <si>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</si>
  <si>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</si>
  <si>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</si>
  <si>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</si>
  <si>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</si>
  <si>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</si>
  <si>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</si>
  <si>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</si>
  <si>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</si>
  <si>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</si>
  <si>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</si>
  <si>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</si>
  <si>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</si>
  <si>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</si>
  <si>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</si>
  <si>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</si>
  <si>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</si>
  <si>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</si>
  <si>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</si>
  <si>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</si>
  <si>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</si>
  <si>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</si>
  <si>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</si>
  <si>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</si>
  <si>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</si>
  <si>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</si>
  <si>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color indexed="63"/>
        <rFont val="宋体"/>
        <family val="0"/>
      </rPr>
      <t>年部门收入预算总表（表</t>
    </r>
    <r>
      <rPr>
        <sz val="18"/>
        <color indexed="63"/>
        <rFont val="Arial"/>
        <family val="2"/>
      </rPr>
      <t>06</t>
    </r>
    <r>
      <rPr>
        <sz val="18"/>
        <color indexed="63"/>
        <rFont val="宋体"/>
        <family val="0"/>
      </rPr>
      <t>）</t>
    </r>
  </si>
  <si>
    <t>财政拨款</t>
  </si>
  <si>
    <t>退库</t>
  </si>
  <si>
    <t>一般公共预算拨款收入</t>
  </si>
  <si>
    <t>省补助收入</t>
  </si>
  <si>
    <t>185001温岭市公共资源交易中心（本级）</t>
  </si>
  <si>
    <r>
      <rPr>
        <b/>
        <sz val="16"/>
        <color indexed="63"/>
        <rFont val="Arial"/>
        <family val="2"/>
      </rPr>
      <t>2021</t>
    </r>
    <r>
      <rPr>
        <b/>
        <sz val="16"/>
        <color indexed="63"/>
        <rFont val="宋体"/>
        <family val="0"/>
      </rPr>
      <t>年部门支出预算总表（表</t>
    </r>
    <r>
      <rPr>
        <b/>
        <sz val="16"/>
        <color indexed="63"/>
        <rFont val="Arial"/>
        <family val="2"/>
      </rPr>
      <t>07</t>
    </r>
    <r>
      <rPr>
        <b/>
        <sz val="16"/>
        <color indexed="63"/>
        <rFont val="宋体"/>
        <family val="0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</si>
  <si>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</si>
  <si>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</si>
  <si>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</si>
  <si>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</si>
  <si>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</si>
  <si>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</si>
  <si>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</si>
  <si>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</si>
  <si>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</si>
  <si>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</si>
  <si>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 xml:space="preserve"> 温岭市公共资源交易中心（本级）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</si>
  <si>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</si>
  <si>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</si>
  <si>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</si>
  <si>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</si>
  <si>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</si>
  <si>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</si>
  <si>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</si>
  <si>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</si>
  <si>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</si>
  <si>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</si>
  <si>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</si>
  <si>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事业单位经营支出</t>
  </si>
  <si>
    <t xml:space="preserve">    办公设备购置</t>
  </si>
  <si>
    <t>其他一般公共服务支出</t>
  </si>
  <si>
    <t xml:space="preserve">    大楼运行维护费</t>
  </si>
  <si>
    <t xml:space="preserve">    交易中心评标区改造</t>
  </si>
  <si>
    <t xml:space="preserve">    信息化运行与维护费</t>
  </si>
  <si>
    <t xml:space="preserve">    组织招投标业务费</t>
  </si>
  <si>
    <t xml:space="preserve">   税金</t>
  </si>
  <si>
    <t xml:space="preserve">    税金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</si>
  <si>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</si>
  <si>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</si>
  <si>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</si>
  <si>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</si>
  <si>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</si>
  <si>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</si>
  <si>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</si>
  <si>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</si>
  <si>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</si>
  <si>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A3,A4纸</t>
  </si>
  <si>
    <t>A3,A4纸</t>
  </si>
  <si>
    <t>纸制文具及办公用品</t>
  </si>
  <si>
    <t>集中采购</t>
  </si>
  <si>
    <t>50</t>
  </si>
  <si>
    <t>箱</t>
  </si>
  <si>
    <t xml:space="preserve">  信息化运行与维护费</t>
  </si>
  <si>
    <t xml:space="preserve">   等保服务</t>
  </si>
  <si>
    <t>等保服务</t>
  </si>
  <si>
    <t>安全运维服务</t>
  </si>
  <si>
    <t>自行采购</t>
  </si>
  <si>
    <t>1</t>
  </si>
  <si>
    <t>套</t>
  </si>
  <si>
    <t xml:space="preserve">   政采云商品商品价格巡查</t>
  </si>
  <si>
    <t>政采云商品商品价格巡查</t>
  </si>
  <si>
    <t>其他运营服务</t>
  </si>
  <si>
    <t xml:space="preserve">   系统软件升级维护</t>
  </si>
  <si>
    <t>系统软件升级维护</t>
  </si>
  <si>
    <t>其他信息技术服务</t>
  </si>
  <si>
    <t xml:space="preserve">  办公设备购置</t>
  </si>
  <si>
    <t xml:space="preserve">   扫描仪</t>
  </si>
  <si>
    <t>扫描仪</t>
  </si>
  <si>
    <t>其他办公设备</t>
  </si>
  <si>
    <t>2</t>
  </si>
  <si>
    <t>台</t>
  </si>
  <si>
    <t xml:space="preserve">   电脑</t>
  </si>
  <si>
    <t>电脑</t>
  </si>
  <si>
    <t>台式计算机*^</t>
  </si>
  <si>
    <t>10</t>
  </si>
  <si>
    <t xml:space="preserve">   软件升级</t>
  </si>
  <si>
    <t>软件升级</t>
  </si>
  <si>
    <t>其他计算机设备及软件</t>
  </si>
  <si>
    <t xml:space="preserve">   数据库审计</t>
  </si>
  <si>
    <t>数据库审计</t>
  </si>
  <si>
    <t>安全审计设备*</t>
  </si>
  <si>
    <t xml:space="preserve">   日志审计</t>
  </si>
  <si>
    <t>日志审计</t>
  </si>
  <si>
    <t xml:space="preserve">   打印机</t>
  </si>
  <si>
    <t>打印机</t>
  </si>
  <si>
    <t>其他打印设备</t>
  </si>
  <si>
    <t>4</t>
  </si>
  <si>
    <t xml:space="preserve">  交易中心评标区改造</t>
  </si>
  <si>
    <t xml:space="preserve">   家具</t>
  </si>
  <si>
    <t>家具</t>
  </si>
  <si>
    <t>其他家具用具</t>
  </si>
  <si>
    <t xml:space="preserve">   交易中心评标区改造硬件</t>
  </si>
  <si>
    <t>交易中心评标区改造硬件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</si>
  <si>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</si>
  <si>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</si>
  <si>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</si>
  <si>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</si>
  <si>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</si>
  <si>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</si>
  <si>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</si>
  <si>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</si>
  <si>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组织招投标业务费</t>
  </si>
  <si>
    <t>保证温岭市公共资源交易中心政府采购、工程、产权项目招标正常运行。保证开标厅、评标厅、抽签室的正常使用。预防腐败，节约资金。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</si>
</sst>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7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6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b/>
      <sz val="9"/>
      <color indexed="63"/>
      <name val="Arial"/>
      <family val="2"/>
    </font>
    <font>
      <sz val="18"/>
      <color indexed="63"/>
      <name val="Arial"/>
      <family val="2"/>
    </font>
    <font>
      <sz val="10"/>
      <color indexed="63"/>
      <name val="宋体"/>
      <family val="0"/>
    </font>
    <font>
      <sz val="18"/>
      <name val="Arial"/>
      <family val="2"/>
    </font>
    <font>
      <b/>
      <sz val="16"/>
      <name val="方正楷体_GBK"/>
      <family val="0"/>
    </font>
    <font>
      <sz val="12"/>
      <name val="Arial"/>
      <family val="2"/>
    </font>
    <font>
      <b/>
      <sz val="10"/>
      <name val="宋体"/>
      <family val="0"/>
    </font>
    <font>
      <b/>
      <sz val="16"/>
      <color indexed="63"/>
      <name val="方正楷体_GBK"/>
      <family val="0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6"/>
      <name val="楷体_GB2312"/>
      <family val="0"/>
    </font>
    <font>
      <sz val="10.5"/>
      <name val="Calibri"/>
      <family val="2"/>
    </font>
    <font>
      <b/>
      <sz val="16"/>
      <name val="楷体_GB2312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6"/>
      <color indexed="63"/>
      <name val="宋体"/>
      <family val="0"/>
    </font>
    <font>
      <sz val="18"/>
      <color indexed="6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7" borderId="2" applyNumberFormat="0" applyFont="0" applyAlignment="0" applyProtection="0"/>
    <xf numFmtId="0" fontId="54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4" fillId="9" borderId="0" applyNumberFormat="0" applyBorder="0" applyAlignment="0" applyProtection="0"/>
    <xf numFmtId="0" fontId="58" fillId="0" borderId="4" applyNumberFormat="0" applyFill="0" applyAlignment="0" applyProtection="0"/>
    <xf numFmtId="0" fontId="54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66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38" fontId="13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indent="3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0" fontId="18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indent="2"/>
    </xf>
    <xf numFmtId="0" fontId="7" fillId="0" borderId="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0" fontId="2" fillId="0" borderId="0" xfId="0" applyNumberFormat="1" applyFont="1" applyBorder="1" applyAlignment="1">
      <alignment/>
    </xf>
    <xf numFmtId="40" fontId="22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0" fontId="23" fillId="0" borderId="10" xfId="0" applyNumberFormat="1" applyFont="1" applyBorder="1" applyAlignment="1">
      <alignment horizontal="center" vertical="center"/>
    </xf>
    <xf numFmtId="40" fontId="5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indent="2"/>
    </xf>
    <xf numFmtId="0" fontId="2" fillId="0" borderId="9" xfId="0" applyFont="1" applyBorder="1" applyAlignment="1">
      <alignment horizontal="left" indent="3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0" fontId="0" fillId="0" borderId="0" xfId="0" applyNumberFormat="1" applyFont="1" applyBorder="1" applyAlignment="1">
      <alignment/>
    </xf>
    <xf numFmtId="40" fontId="25" fillId="0" borderId="0" xfId="0" applyNumberFormat="1" applyFont="1" applyBorder="1" applyAlignment="1">
      <alignment vertical="center"/>
    </xf>
    <xf numFmtId="40" fontId="26" fillId="0" borderId="0" xfId="0" applyNumberFormat="1" applyFont="1" applyBorder="1" applyAlignment="1">
      <alignment vertical="center"/>
    </xf>
    <xf numFmtId="40" fontId="15" fillId="0" borderId="12" xfId="0" applyNumberFormat="1" applyFont="1" applyBorder="1" applyAlignment="1">
      <alignment horizontal="center" vertical="center"/>
    </xf>
    <xf numFmtId="40" fontId="1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2"/>
    </xf>
    <xf numFmtId="0" fontId="27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80" fontId="6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B26" sqref="B26"/>
    </sheetView>
  </sheetViews>
  <sheetFormatPr defaultColWidth="31.125" defaultRowHeight="14.25"/>
  <cols>
    <col min="1" max="1" width="29.25390625" style="53" customWidth="1"/>
    <col min="2" max="2" width="26.125" style="53" customWidth="1"/>
    <col min="3" max="16384" width="31.125" style="53" customWidth="1"/>
  </cols>
  <sheetData>
    <row r="1" ht="14.25">
      <c r="A1" s="118" t="s">
        <v>0</v>
      </c>
    </row>
    <row r="2" s="51" customFormat="1" ht="12" customHeight="1"/>
    <row r="3" spans="1:4" ht="15.75" customHeight="1">
      <c r="A3" s="119" t="s">
        <v>1</v>
      </c>
      <c r="C3" s="51"/>
      <c r="D3" s="120" t="s">
        <v>2</v>
      </c>
    </row>
    <row r="4" spans="1:4" ht="18.75" customHeight="1">
      <c r="A4" s="113" t="s">
        <v>3</v>
      </c>
      <c r="B4" s="113"/>
      <c r="C4" s="113" t="s">
        <v>4</v>
      </c>
      <c r="D4" s="113"/>
    </row>
    <row r="5" spans="1:4" ht="18.75" customHeight="1">
      <c r="A5" s="113" t="s">
        <v>5</v>
      </c>
      <c r="B5" s="113" t="s">
        <v>6</v>
      </c>
      <c r="C5" s="113" t="s">
        <v>5</v>
      </c>
      <c r="D5" s="113" t="s">
        <v>6</v>
      </c>
    </row>
    <row r="6" spans="1:4" ht="18.75" customHeight="1">
      <c r="A6" s="114" t="s">
        <v>7</v>
      </c>
      <c r="B6" s="115">
        <v>1924584</v>
      </c>
      <c r="C6" s="114" t="s">
        <v>8</v>
      </c>
      <c r="D6" s="116">
        <f>SUM(D7:D9)</f>
        <v>4831750.4</v>
      </c>
    </row>
    <row r="7" spans="1:4" ht="18.75" customHeight="1">
      <c r="A7" s="114" t="s">
        <v>9</v>
      </c>
      <c r="B7" s="115"/>
      <c r="C7" s="114" t="s">
        <v>10</v>
      </c>
      <c r="D7" s="116">
        <v>4130420.4</v>
      </c>
    </row>
    <row r="8" spans="1:4" ht="18.75" customHeight="1">
      <c r="A8" s="114" t="s">
        <v>11</v>
      </c>
      <c r="B8" s="115">
        <v>6213426.4</v>
      </c>
      <c r="C8" s="114" t="s">
        <v>12</v>
      </c>
      <c r="D8" s="116">
        <v>688600</v>
      </c>
    </row>
    <row r="9" spans="1:4" ht="18.75" customHeight="1">
      <c r="A9" s="114" t="s">
        <v>13</v>
      </c>
      <c r="B9" s="115"/>
      <c r="C9" s="114" t="s">
        <v>14</v>
      </c>
      <c r="D9" s="116">
        <v>12730</v>
      </c>
    </row>
    <row r="10" spans="1:4" ht="18.75" customHeight="1">
      <c r="A10" s="114" t="s">
        <v>15</v>
      </c>
      <c r="B10" s="115"/>
      <c r="C10" s="114" t="s">
        <v>16</v>
      </c>
      <c r="D10" s="116">
        <f>SUM(D11:D17)</f>
        <v>3306260</v>
      </c>
    </row>
    <row r="11" spans="1:4" ht="18.75" customHeight="1">
      <c r="A11" s="114" t="s">
        <v>17</v>
      </c>
      <c r="B11" s="115"/>
      <c r="C11" s="114" t="s">
        <v>18</v>
      </c>
      <c r="D11" s="116"/>
    </row>
    <row r="12" spans="1:4" ht="18.75" customHeight="1">
      <c r="A12" s="114" t="s">
        <v>19</v>
      </c>
      <c r="B12" s="115"/>
      <c r="C12" s="114" t="s">
        <v>20</v>
      </c>
      <c r="D12" s="116"/>
    </row>
    <row r="13" spans="1:4" ht="18.75" customHeight="1">
      <c r="A13" s="114"/>
      <c r="B13" s="115"/>
      <c r="C13" s="114" t="s">
        <v>21</v>
      </c>
      <c r="D13" s="116"/>
    </row>
    <row r="14" spans="1:4" ht="18.75" customHeight="1">
      <c r="A14" s="114"/>
      <c r="B14" s="115"/>
      <c r="C14" s="114" t="s">
        <v>22</v>
      </c>
      <c r="D14" s="116">
        <v>0</v>
      </c>
    </row>
    <row r="15" spans="1:4" ht="18.75" customHeight="1">
      <c r="A15" s="114"/>
      <c r="B15" s="115"/>
      <c r="C15" s="114" t="s">
        <v>23</v>
      </c>
      <c r="D15" s="116"/>
    </row>
    <row r="16" spans="1:4" ht="18.75" customHeight="1">
      <c r="A16" s="114"/>
      <c r="B16" s="115"/>
      <c r="C16" s="114" t="s">
        <v>24</v>
      </c>
      <c r="D16" s="116">
        <v>200000</v>
      </c>
    </row>
    <row r="17" spans="1:4" ht="18.75" customHeight="1">
      <c r="A17" s="114"/>
      <c r="B17" s="115"/>
      <c r="C17" s="114" t="s">
        <v>25</v>
      </c>
      <c r="D17" s="116">
        <v>3106260</v>
      </c>
    </row>
    <row r="18" spans="1:4" ht="18.75" customHeight="1">
      <c r="A18" s="117" t="s">
        <v>26</v>
      </c>
      <c r="B18" s="115">
        <f>SUM(B6:B17)</f>
        <v>8138010.4</v>
      </c>
      <c r="C18" s="117" t="s">
        <v>27</v>
      </c>
      <c r="D18" s="116">
        <f>D10+D6</f>
        <v>8138010.4</v>
      </c>
    </row>
    <row r="19" spans="1:4" ht="18.75" customHeight="1">
      <c r="A19" s="114" t="s">
        <v>28</v>
      </c>
      <c r="B19" s="115"/>
      <c r="C19" s="114"/>
      <c r="D19" s="116"/>
    </row>
    <row r="20" spans="1:4" ht="18.75" customHeight="1">
      <c r="A20" s="114" t="s">
        <v>29</v>
      </c>
      <c r="B20" s="115"/>
      <c r="C20" s="114"/>
      <c r="D20" s="116"/>
    </row>
    <row r="21" spans="1:4" ht="18.75" customHeight="1">
      <c r="A21" s="114" t="s">
        <v>30</v>
      </c>
      <c r="B21" s="115"/>
      <c r="C21" s="114"/>
      <c r="D21" s="116"/>
    </row>
    <row r="22" spans="1:4" ht="18.75" customHeight="1">
      <c r="A22" s="114" t="s">
        <v>31</v>
      </c>
      <c r="B22" s="115"/>
      <c r="C22" s="114"/>
      <c r="D22" s="116"/>
    </row>
    <row r="23" spans="1:4" ht="18.75" customHeight="1">
      <c r="A23" s="117" t="s">
        <v>32</v>
      </c>
      <c r="B23" s="121">
        <f>SUM(B18:B21)</f>
        <v>8138010.4</v>
      </c>
      <c r="C23" s="117" t="s">
        <v>33</v>
      </c>
      <c r="D23" s="122">
        <f>D18</f>
        <v>8138010.4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:IV2"/>
    </sheetView>
  </sheetViews>
  <sheetFormatPr defaultColWidth="6.625" defaultRowHeight="14.25"/>
  <cols>
    <col min="1" max="1" width="20.125" style="17" customWidth="1"/>
    <col min="2" max="2" width="16.25390625" style="17" customWidth="1"/>
    <col min="3" max="3" width="20.375" style="17" customWidth="1"/>
    <col min="4" max="4" width="16.375" style="17" customWidth="1"/>
    <col min="5" max="5" width="23.625" style="17" customWidth="1"/>
    <col min="6" max="6" width="14.75390625" style="17" customWidth="1"/>
    <col min="7" max="32" width="9.00390625" style="17" customWidth="1"/>
    <col min="33" max="224" width="6.625" style="17" customWidth="1"/>
    <col min="225" max="242" width="9.00390625" style="17" customWidth="1"/>
    <col min="243" max="243" width="8.625" style="17" customWidth="1"/>
    <col min="244" max="254" width="6.625" style="17" customWidth="1"/>
    <col min="255" max="255" width="20.125" style="17" customWidth="1"/>
    <col min="256" max="256" width="16.25390625" style="17" customWidth="1"/>
  </cols>
  <sheetData>
    <row r="1" spans="1:6" ht="22.5">
      <c r="A1" s="18" t="s">
        <v>201</v>
      </c>
      <c r="B1" s="18"/>
      <c r="C1" s="18"/>
      <c r="D1" s="18"/>
      <c r="E1" s="18"/>
      <c r="F1" s="18"/>
    </row>
    <row r="2" spans="1:6" ht="22.5">
      <c r="A2" s="19"/>
      <c r="B2" s="19"/>
      <c r="C2" s="19"/>
      <c r="D2" s="19"/>
      <c r="E2" s="19"/>
      <c r="F2" s="20" t="s">
        <v>2</v>
      </c>
    </row>
    <row r="3" spans="1:6" ht="39" customHeight="1">
      <c r="A3" s="21" t="s">
        <v>36</v>
      </c>
      <c r="B3" s="22" t="s">
        <v>202</v>
      </c>
      <c r="C3" s="22" t="s">
        <v>203</v>
      </c>
      <c r="D3" s="23" t="s">
        <v>82</v>
      </c>
      <c r="E3" s="24" t="s">
        <v>89</v>
      </c>
      <c r="F3" s="22" t="s">
        <v>204</v>
      </c>
    </row>
    <row r="4" spans="1:6" ht="72.75" customHeight="1">
      <c r="A4" s="25" t="s">
        <v>112</v>
      </c>
      <c r="B4" s="26">
        <v>47987</v>
      </c>
      <c r="C4" s="27">
        <v>0</v>
      </c>
      <c r="D4" s="27">
        <v>47987</v>
      </c>
      <c r="E4" s="27">
        <v>0</v>
      </c>
      <c r="F4" s="27">
        <v>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E10" sqref="A10:E10"/>
    </sheetView>
  </sheetViews>
  <sheetFormatPr defaultColWidth="9.125" defaultRowHeight="14.25"/>
  <cols>
    <col min="1" max="1" width="16.75390625" style="2" customWidth="1"/>
    <col min="2" max="2" width="13.375" style="3" customWidth="1"/>
    <col min="3" max="13" width="10.875" style="2" customWidth="1"/>
    <col min="14" max="14" width="20.75390625" style="2" customWidth="1"/>
    <col min="15" max="16384" width="9.125" style="2" customWidth="1"/>
  </cols>
  <sheetData>
    <row r="1" spans="1:14" ht="19.5" customHeight="1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3" t="s">
        <v>2</v>
      </c>
    </row>
    <row r="4" spans="1:14" ht="21" customHeight="1">
      <c r="A4" s="6" t="s">
        <v>36</v>
      </c>
      <c r="B4" s="6" t="s">
        <v>206</v>
      </c>
      <c r="C4" s="7" t="s">
        <v>108</v>
      </c>
      <c r="D4" s="7"/>
      <c r="E4" s="7"/>
      <c r="F4" s="7"/>
      <c r="G4" s="7"/>
      <c r="H4" s="7" t="s">
        <v>11</v>
      </c>
      <c r="I4" s="7" t="s">
        <v>123</v>
      </c>
      <c r="J4" s="14" t="s">
        <v>15</v>
      </c>
      <c r="K4" s="14" t="s">
        <v>19</v>
      </c>
      <c r="L4" s="14" t="s">
        <v>207</v>
      </c>
      <c r="M4" s="7" t="s">
        <v>37</v>
      </c>
      <c r="N4" s="7" t="s">
        <v>208</v>
      </c>
    </row>
    <row r="5" spans="1:14" ht="33" customHeight="1">
      <c r="A5" s="6"/>
      <c r="B5" s="6"/>
      <c r="C5" s="7" t="s">
        <v>110</v>
      </c>
      <c r="D5" s="7" t="s">
        <v>13</v>
      </c>
      <c r="E5" s="7" t="s">
        <v>111</v>
      </c>
      <c r="F5" s="7" t="s">
        <v>29</v>
      </c>
      <c r="G5" s="7" t="s">
        <v>30</v>
      </c>
      <c r="H5" s="7"/>
      <c r="I5" s="7"/>
      <c r="J5" s="15"/>
      <c r="K5" s="15"/>
      <c r="L5" s="15"/>
      <c r="M5" s="7"/>
      <c r="N5" s="7"/>
    </row>
    <row r="6" spans="1:14" ht="88.5" customHeight="1">
      <c r="A6" s="8" t="s">
        <v>42</v>
      </c>
      <c r="B6" s="9" t="s">
        <v>209</v>
      </c>
      <c r="C6" s="10"/>
      <c r="D6" s="10"/>
      <c r="E6" s="10"/>
      <c r="F6" s="10"/>
      <c r="G6" s="10"/>
      <c r="H6" s="11">
        <v>1180000</v>
      </c>
      <c r="I6" s="10"/>
      <c r="J6" s="10"/>
      <c r="K6" s="10"/>
      <c r="L6" s="10"/>
      <c r="M6" s="11">
        <v>1180000</v>
      </c>
      <c r="N6" s="16" t="s">
        <v>210</v>
      </c>
    </row>
    <row r="7" s="1" customFormat="1" ht="33" customHeight="1"/>
    <row r="8" spans="1:14" ht="3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="1" customFormat="1" ht="33" customHeight="1"/>
    <row r="10" s="1" customFormat="1" ht="33" customHeight="1"/>
    <row r="11" s="1" customFormat="1" ht="33" customHeight="1"/>
    <row r="12" s="1" customFormat="1" ht="33" customHeight="1"/>
    <row r="13" s="1" customFormat="1" ht="33" customHeight="1"/>
    <row r="14" s="1" customFormat="1" ht="33" customHeight="1"/>
    <row r="15" s="1" customFormat="1" ht="33" customHeight="1"/>
    <row r="16" s="1" customFormat="1" ht="33" customHeight="1"/>
    <row r="17" s="1" customFormat="1" ht="33" customHeight="1"/>
    <row r="18" s="1" customFormat="1" ht="33" customHeight="1"/>
    <row r="19" s="1" customFormat="1" ht="33" customHeight="1"/>
    <row r="20" s="1" customFormat="1" ht="33" customHeight="1"/>
    <row r="21" s="1" customFormat="1" ht="33" customHeight="1"/>
    <row r="22" s="1" customFormat="1" ht="33" customHeight="1"/>
    <row r="23" s="1" customFormat="1" ht="33" customHeight="1"/>
    <row r="24" s="1" customFormat="1" ht="33" customHeight="1"/>
    <row r="25" s="1" customFormat="1" ht="33" customHeight="1"/>
  </sheetData>
  <sheetProtection/>
  <mergeCells count="11"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1:N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22" sqref="B22"/>
    </sheetView>
  </sheetViews>
  <sheetFormatPr defaultColWidth="9.00390625" defaultRowHeight="14.25"/>
  <cols>
    <col min="1" max="4" width="25.00390625" style="53" customWidth="1"/>
    <col min="5" max="16384" width="9.00390625" style="53" customWidth="1"/>
  </cols>
  <sheetData>
    <row r="1" spans="1:4" ht="14.25">
      <c r="A1" s="109" t="s">
        <v>34</v>
      </c>
      <c r="B1" s="109"/>
      <c r="C1" s="109"/>
      <c r="D1" s="109"/>
    </row>
    <row r="2" spans="1:4" ht="14.25">
      <c r="A2" s="109"/>
      <c r="B2" s="109"/>
      <c r="C2" s="109"/>
      <c r="D2" s="109"/>
    </row>
    <row r="3" spans="1:4" ht="14.25">
      <c r="A3" s="110" t="s">
        <v>1</v>
      </c>
      <c r="B3" s="110"/>
      <c r="C3" s="111"/>
      <c r="D3" s="112" t="s">
        <v>2</v>
      </c>
    </row>
    <row r="4" spans="1:4" ht="27" customHeight="1">
      <c r="A4" s="113" t="s">
        <v>3</v>
      </c>
      <c r="B4" s="113"/>
      <c r="C4" s="113" t="s">
        <v>4</v>
      </c>
      <c r="D4" s="113"/>
    </row>
    <row r="5" spans="1:4" ht="27" customHeight="1">
      <c r="A5" s="113" t="s">
        <v>5</v>
      </c>
      <c r="B5" s="113" t="s">
        <v>6</v>
      </c>
      <c r="C5" s="113" t="s">
        <v>5</v>
      </c>
      <c r="D5" s="113" t="s">
        <v>6</v>
      </c>
    </row>
    <row r="6" spans="1:4" ht="27" customHeight="1">
      <c r="A6" s="114" t="s">
        <v>7</v>
      </c>
      <c r="B6" s="115">
        <v>1924584</v>
      </c>
      <c r="C6" s="114" t="s">
        <v>8</v>
      </c>
      <c r="D6" s="116">
        <f>SUM(D7:D9)</f>
        <v>1924584</v>
      </c>
    </row>
    <row r="7" spans="1:4" ht="27" customHeight="1">
      <c r="A7" s="114" t="s">
        <v>13</v>
      </c>
      <c r="B7" s="115"/>
      <c r="C7" s="114" t="s">
        <v>10</v>
      </c>
      <c r="D7" s="116">
        <v>1924584</v>
      </c>
    </row>
    <row r="8" spans="1:4" ht="27" customHeight="1">
      <c r="A8" s="114"/>
      <c r="B8" s="115"/>
      <c r="C8" s="114" t="s">
        <v>12</v>
      </c>
      <c r="D8" s="116"/>
    </row>
    <row r="9" spans="1:4" ht="27" customHeight="1">
      <c r="A9" s="114"/>
      <c r="B9" s="115"/>
      <c r="C9" s="114" t="s">
        <v>14</v>
      </c>
      <c r="D9" s="116"/>
    </row>
    <row r="10" spans="1:4" ht="27" customHeight="1">
      <c r="A10" s="114"/>
      <c r="B10" s="115"/>
      <c r="C10" s="114" t="s">
        <v>16</v>
      </c>
      <c r="D10" s="116">
        <f>SUM(D11:D16)</f>
        <v>0</v>
      </c>
    </row>
    <row r="11" spans="1:4" ht="27" customHeight="1">
      <c r="A11" s="114"/>
      <c r="B11" s="115"/>
      <c r="C11" s="114" t="s">
        <v>18</v>
      </c>
      <c r="D11" s="116"/>
    </row>
    <row r="12" spans="1:4" ht="27" customHeight="1">
      <c r="A12" s="114"/>
      <c r="B12" s="115"/>
      <c r="C12" s="114" t="s">
        <v>20</v>
      </c>
      <c r="D12" s="116"/>
    </row>
    <row r="13" spans="1:4" ht="27" customHeight="1">
      <c r="A13" s="114"/>
      <c r="B13" s="115"/>
      <c r="C13" s="114" t="s">
        <v>21</v>
      </c>
      <c r="D13" s="116"/>
    </row>
    <row r="14" spans="1:4" ht="27" customHeight="1">
      <c r="A14" s="114"/>
      <c r="B14" s="115"/>
      <c r="C14" s="114" t="s">
        <v>23</v>
      </c>
      <c r="D14" s="116"/>
    </row>
    <row r="15" spans="1:4" ht="27" customHeight="1">
      <c r="A15" s="114"/>
      <c r="B15" s="115"/>
      <c r="C15" s="114" t="s">
        <v>24</v>
      </c>
      <c r="D15" s="116"/>
    </row>
    <row r="16" spans="1:4" ht="27" customHeight="1">
      <c r="A16" s="114"/>
      <c r="B16" s="115"/>
      <c r="C16" s="114" t="s">
        <v>25</v>
      </c>
      <c r="D16" s="116"/>
    </row>
    <row r="17" spans="1:4" ht="27" customHeight="1">
      <c r="A17" s="117" t="s">
        <v>32</v>
      </c>
      <c r="B17" s="115">
        <f>SUM(B6:B16)</f>
        <v>1924584</v>
      </c>
      <c r="C17" s="117" t="s">
        <v>33</v>
      </c>
      <c r="D17" s="116">
        <f>D10+D6</f>
        <v>1924584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35" sqref="B35"/>
    </sheetView>
  </sheetViews>
  <sheetFormatPr defaultColWidth="9.00390625" defaultRowHeight="14.25"/>
  <cols>
    <col min="1" max="1" width="38.375" style="51" customWidth="1"/>
    <col min="2" max="4" width="12.875" style="51" customWidth="1"/>
    <col min="5" max="16384" width="9.00390625" style="51" customWidth="1"/>
  </cols>
  <sheetData>
    <row r="1" spans="1:4" ht="14.25">
      <c r="A1" s="98" t="s">
        <v>35</v>
      </c>
      <c r="B1" s="98"/>
      <c r="C1" s="98"/>
      <c r="D1" s="98"/>
    </row>
    <row r="2" spans="1:4" ht="14.25">
      <c r="A2" s="98"/>
      <c r="B2" s="98"/>
      <c r="C2" s="98"/>
      <c r="D2" s="98"/>
    </row>
    <row r="3" spans="1:4" ht="15">
      <c r="A3" s="99"/>
      <c r="B3" s="100"/>
      <c r="C3" s="101"/>
      <c r="D3" s="102" t="s">
        <v>2</v>
      </c>
    </row>
    <row r="4" spans="1:4" ht="14.25">
      <c r="A4" s="58" t="s">
        <v>36</v>
      </c>
      <c r="B4" s="103" t="s">
        <v>37</v>
      </c>
      <c r="C4" s="104" t="s">
        <v>8</v>
      </c>
      <c r="D4" s="104" t="s">
        <v>16</v>
      </c>
    </row>
    <row r="5" spans="1:4" ht="14.25">
      <c r="A5" s="105" t="s">
        <v>38</v>
      </c>
      <c r="B5" s="106">
        <v>1924584</v>
      </c>
      <c r="C5" s="106">
        <v>1924584</v>
      </c>
      <c r="D5" s="106"/>
    </row>
    <row r="6" spans="1:4" ht="14.25">
      <c r="A6" s="107" t="s">
        <v>39</v>
      </c>
      <c r="B6" s="106">
        <v>1924584</v>
      </c>
      <c r="C6" s="106">
        <v>1924584</v>
      </c>
      <c r="D6" s="106"/>
    </row>
    <row r="7" spans="1:4" ht="14.25">
      <c r="A7" s="108" t="s">
        <v>40</v>
      </c>
      <c r="B7" s="106">
        <v>1924584</v>
      </c>
      <c r="C7" s="106">
        <v>1924584</v>
      </c>
      <c r="D7" s="106"/>
    </row>
  </sheetData>
  <sheetProtection/>
  <mergeCells count="1"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" sqref="A1:IV16384"/>
    </sheetView>
  </sheetViews>
  <sheetFormatPr defaultColWidth="7.875" defaultRowHeight="14.25"/>
  <cols>
    <col min="1" max="1" width="47.75390625" style="83" customWidth="1"/>
    <col min="2" max="4" width="14.25390625" style="83" customWidth="1"/>
    <col min="5" max="16384" width="7.875" style="83" customWidth="1"/>
  </cols>
  <sheetData>
    <row r="1" spans="1:4" ht="12.75">
      <c r="A1" s="84" t="s">
        <v>41</v>
      </c>
      <c r="B1" s="84"/>
      <c r="C1" s="84"/>
      <c r="D1" s="84"/>
    </row>
    <row r="2" spans="1:4" ht="12.75">
      <c r="A2" s="84"/>
      <c r="B2" s="84"/>
      <c r="C2" s="84"/>
      <c r="D2" s="84"/>
    </row>
    <row r="3" spans="1:4" ht="22.5" customHeight="1">
      <c r="A3" s="85"/>
      <c r="B3" s="86"/>
      <c r="C3" s="87"/>
      <c r="D3" s="88" t="s">
        <v>2</v>
      </c>
    </row>
    <row r="4" spans="1:4" ht="22.5" customHeight="1">
      <c r="A4" s="89" t="s">
        <v>36</v>
      </c>
      <c r="B4" s="90" t="s">
        <v>37</v>
      </c>
      <c r="C4" s="91" t="s">
        <v>8</v>
      </c>
      <c r="D4" s="91" t="s">
        <v>16</v>
      </c>
    </row>
    <row r="5" spans="1:4" ht="22.5" customHeight="1">
      <c r="A5" s="92" t="s">
        <v>42</v>
      </c>
      <c r="B5" s="93">
        <v>0</v>
      </c>
      <c r="C5" s="93">
        <v>0</v>
      </c>
      <c r="D5" s="93">
        <v>0</v>
      </c>
    </row>
    <row r="6" spans="1:4" ht="22.5" customHeight="1">
      <c r="A6" s="94" t="s">
        <v>43</v>
      </c>
      <c r="B6" s="93"/>
      <c r="C6" s="93"/>
      <c r="D6" s="93"/>
    </row>
    <row r="7" spans="1:4" ht="22.5" customHeight="1">
      <c r="A7" s="95" t="s">
        <v>44</v>
      </c>
      <c r="B7" s="93"/>
      <c r="C7" s="93"/>
      <c r="D7" s="93"/>
    </row>
    <row r="8" spans="1:4" ht="22.5" customHeight="1">
      <c r="A8" s="96" t="s">
        <v>45</v>
      </c>
      <c r="B8" s="93"/>
      <c r="C8" s="93"/>
      <c r="D8" s="93"/>
    </row>
    <row r="9" spans="1:4" ht="22.5" customHeight="1">
      <c r="A9" s="95" t="s">
        <v>46</v>
      </c>
      <c r="B9" s="93"/>
      <c r="C9" s="93"/>
      <c r="D9" s="93"/>
    </row>
    <row r="10" spans="1:4" ht="22.5" customHeight="1">
      <c r="A10" s="96" t="s">
        <v>47</v>
      </c>
      <c r="B10" s="93"/>
      <c r="C10" s="93"/>
      <c r="D10" s="93"/>
    </row>
    <row r="11" spans="1:4" ht="22.5" customHeight="1">
      <c r="A11" s="94" t="s">
        <v>48</v>
      </c>
      <c r="B11" s="93"/>
      <c r="C11" s="93"/>
      <c r="D11" s="93"/>
    </row>
    <row r="12" spans="1:4" ht="22.5" customHeight="1">
      <c r="A12" s="95" t="s">
        <v>49</v>
      </c>
      <c r="B12" s="93"/>
      <c r="C12" s="93"/>
      <c r="D12" s="93"/>
    </row>
    <row r="13" spans="1:4" ht="22.5" customHeight="1">
      <c r="A13" s="96" t="s">
        <v>50</v>
      </c>
      <c r="B13" s="93"/>
      <c r="C13" s="93"/>
      <c r="D13" s="93"/>
    </row>
    <row r="15" spans="1:4" ht="12.75">
      <c r="A15" s="97" t="s">
        <v>51</v>
      </c>
      <c r="B15" s="97"/>
      <c r="C15" s="97"/>
      <c r="D15" s="97"/>
    </row>
  </sheetData>
  <sheetProtection/>
  <mergeCells count="2">
    <mergeCell ref="A15:D15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43">
      <selection activeCell="F10" sqref="F10"/>
    </sheetView>
  </sheetViews>
  <sheetFormatPr defaultColWidth="9.00390625" defaultRowHeight="14.25"/>
  <cols>
    <col min="1" max="1" width="38.25390625" style="53" customWidth="1"/>
    <col min="2" max="2" width="33.00390625" style="53" customWidth="1"/>
    <col min="3" max="16384" width="9.00390625" style="53" customWidth="1"/>
  </cols>
  <sheetData>
    <row r="1" spans="1:2" ht="36" customHeight="1">
      <c r="A1" s="74" t="s">
        <v>52</v>
      </c>
      <c r="B1" s="74"/>
    </row>
    <row r="2" spans="1:2" ht="19.5" customHeight="1">
      <c r="A2" s="75" t="s">
        <v>1</v>
      </c>
      <c r="B2" s="76" t="s">
        <v>2</v>
      </c>
    </row>
    <row r="3" spans="1:2" ht="24.75" customHeight="1">
      <c r="A3" s="77" t="s">
        <v>53</v>
      </c>
      <c r="B3" s="77" t="s">
        <v>54</v>
      </c>
    </row>
    <row r="4" spans="1:2" ht="24.75" customHeight="1">
      <c r="A4" s="78" t="s">
        <v>55</v>
      </c>
      <c r="B4" s="79">
        <f>SUM(B5:B16)</f>
        <v>1924584</v>
      </c>
    </row>
    <row r="5" spans="1:2" ht="24.75" customHeight="1">
      <c r="A5" s="80" t="s">
        <v>56</v>
      </c>
      <c r="B5" s="79">
        <v>758724</v>
      </c>
    </row>
    <row r="6" spans="1:2" ht="24.75" customHeight="1">
      <c r="A6" s="80" t="s">
        <v>57</v>
      </c>
      <c r="B6" s="79">
        <v>0</v>
      </c>
    </row>
    <row r="7" spans="1:2" ht="24.75" customHeight="1">
      <c r="A7" s="80" t="s">
        <v>58</v>
      </c>
      <c r="B7" s="79">
        <v>0</v>
      </c>
    </row>
    <row r="8" spans="1:2" ht="24.75" customHeight="1">
      <c r="A8" s="80" t="s">
        <v>59</v>
      </c>
      <c r="B8" s="79">
        <v>1165860</v>
      </c>
    </row>
    <row r="9" spans="1:2" ht="24.75" customHeight="1">
      <c r="A9" s="80" t="s">
        <v>60</v>
      </c>
      <c r="B9" s="79">
        <v>0</v>
      </c>
    </row>
    <row r="10" spans="1:2" ht="24.75" customHeight="1">
      <c r="A10" s="80" t="s">
        <v>61</v>
      </c>
      <c r="B10" s="79">
        <v>0</v>
      </c>
    </row>
    <row r="11" spans="1:2" ht="24.75" customHeight="1">
      <c r="A11" s="81" t="s">
        <v>62</v>
      </c>
      <c r="B11" s="79">
        <v>0</v>
      </c>
    </row>
    <row r="12" spans="1:2" ht="24.75" customHeight="1">
      <c r="A12" s="81" t="s">
        <v>63</v>
      </c>
      <c r="B12" s="79">
        <v>0</v>
      </c>
    </row>
    <row r="13" spans="1:2" ht="24.75" customHeight="1">
      <c r="A13" s="80" t="s">
        <v>64</v>
      </c>
      <c r="B13" s="79">
        <v>0</v>
      </c>
    </row>
    <row r="14" spans="1:2" ht="24.75" customHeight="1">
      <c r="A14" s="81" t="s">
        <v>65</v>
      </c>
      <c r="B14" s="79">
        <v>0</v>
      </c>
    </row>
    <row r="15" spans="1:2" ht="24.75" customHeight="1">
      <c r="A15" s="81" t="s">
        <v>66</v>
      </c>
      <c r="B15" s="79"/>
    </row>
    <row r="16" spans="1:2" ht="24.75" customHeight="1">
      <c r="A16" s="80" t="s">
        <v>67</v>
      </c>
      <c r="B16" s="79">
        <v>0</v>
      </c>
    </row>
    <row r="17" spans="1:2" ht="24.75" customHeight="1">
      <c r="A17" s="82" t="s">
        <v>68</v>
      </c>
      <c r="B17" s="79">
        <f>SUM(B18:B41)</f>
        <v>0</v>
      </c>
    </row>
    <row r="18" spans="1:2" ht="24.75" customHeight="1">
      <c r="A18" s="80" t="s">
        <v>69</v>
      </c>
      <c r="B18" s="79">
        <v>0</v>
      </c>
    </row>
    <row r="19" spans="1:2" ht="24.75" customHeight="1">
      <c r="A19" s="80" t="s">
        <v>70</v>
      </c>
      <c r="B19" s="79">
        <v>0</v>
      </c>
    </row>
    <row r="20" spans="1:2" ht="24.75" customHeight="1">
      <c r="A20" s="80" t="s">
        <v>71</v>
      </c>
      <c r="B20" s="79">
        <v>0</v>
      </c>
    </row>
    <row r="21" spans="1:2" ht="24.75" customHeight="1">
      <c r="A21" s="80" t="s">
        <v>72</v>
      </c>
      <c r="B21" s="79">
        <v>0</v>
      </c>
    </row>
    <row r="22" spans="1:2" ht="24.75" customHeight="1">
      <c r="A22" s="80" t="s">
        <v>73</v>
      </c>
      <c r="B22" s="79">
        <v>0</v>
      </c>
    </row>
    <row r="23" spans="1:2" ht="24.75" customHeight="1">
      <c r="A23" s="80" t="s">
        <v>74</v>
      </c>
      <c r="B23" s="79">
        <v>0</v>
      </c>
    </row>
    <row r="24" spans="1:2" ht="24.75" customHeight="1">
      <c r="A24" s="80" t="s">
        <v>75</v>
      </c>
      <c r="B24" s="79">
        <v>0</v>
      </c>
    </row>
    <row r="25" spans="1:2" ht="24.75" customHeight="1">
      <c r="A25" s="80" t="s">
        <v>76</v>
      </c>
      <c r="B25" s="79">
        <v>0</v>
      </c>
    </row>
    <row r="26" spans="1:2" ht="24.75" customHeight="1">
      <c r="A26" s="80" t="s">
        <v>77</v>
      </c>
      <c r="B26" s="79">
        <v>0</v>
      </c>
    </row>
    <row r="27" spans="1:2" ht="24.75" customHeight="1">
      <c r="A27" s="80" t="s">
        <v>78</v>
      </c>
      <c r="B27" s="79">
        <v>0</v>
      </c>
    </row>
    <row r="28" spans="1:2" ht="24.75" customHeight="1">
      <c r="A28" s="80" t="s">
        <v>79</v>
      </c>
      <c r="B28" s="79">
        <v>0</v>
      </c>
    </row>
    <row r="29" spans="1:2" ht="24.75" customHeight="1">
      <c r="A29" s="80" t="s">
        <v>80</v>
      </c>
      <c r="B29" s="79">
        <v>0</v>
      </c>
    </row>
    <row r="30" spans="1:2" ht="24.75" customHeight="1">
      <c r="A30" s="80" t="s">
        <v>81</v>
      </c>
      <c r="B30" s="79">
        <v>0</v>
      </c>
    </row>
    <row r="31" spans="1:2" ht="24.75" customHeight="1">
      <c r="A31" s="80" t="s">
        <v>82</v>
      </c>
      <c r="B31" s="79">
        <v>0</v>
      </c>
    </row>
    <row r="32" spans="1:2" ht="24.75" customHeight="1">
      <c r="A32" s="80" t="s">
        <v>83</v>
      </c>
      <c r="B32" s="79"/>
    </row>
    <row r="33" spans="1:2" ht="24.75" customHeight="1">
      <c r="A33" s="80" t="s">
        <v>84</v>
      </c>
      <c r="B33" s="79"/>
    </row>
    <row r="34" spans="1:2" ht="24.75" customHeight="1">
      <c r="A34" s="80" t="s">
        <v>85</v>
      </c>
      <c r="B34" s="79">
        <v>0</v>
      </c>
    </row>
    <row r="35" spans="1:2" ht="24.75" customHeight="1">
      <c r="A35" s="80" t="s">
        <v>86</v>
      </c>
      <c r="B35" s="79">
        <v>0</v>
      </c>
    </row>
    <row r="36" spans="1:2" ht="24.75" customHeight="1">
      <c r="A36" s="80" t="s">
        <v>87</v>
      </c>
      <c r="B36" s="79">
        <v>0</v>
      </c>
    </row>
    <row r="37" spans="1:2" ht="24.75" customHeight="1">
      <c r="A37" s="80" t="s">
        <v>88</v>
      </c>
      <c r="B37" s="79">
        <v>0</v>
      </c>
    </row>
    <row r="38" spans="1:2" ht="24.75" customHeight="1">
      <c r="A38" s="80" t="s">
        <v>89</v>
      </c>
      <c r="B38" s="79">
        <v>0</v>
      </c>
    </row>
    <row r="39" spans="1:2" ht="24.75" customHeight="1">
      <c r="A39" s="80" t="s">
        <v>90</v>
      </c>
      <c r="B39" s="79">
        <v>0</v>
      </c>
    </row>
    <row r="40" spans="1:2" ht="24.75" customHeight="1">
      <c r="A40" s="80" t="s">
        <v>91</v>
      </c>
      <c r="B40" s="79">
        <v>0</v>
      </c>
    </row>
    <row r="41" spans="1:2" ht="24.75" customHeight="1">
      <c r="A41" s="80" t="s">
        <v>92</v>
      </c>
      <c r="B41" s="79"/>
    </row>
    <row r="42" spans="1:2" ht="24.75" customHeight="1">
      <c r="A42" s="82" t="s">
        <v>93</v>
      </c>
      <c r="B42" s="79">
        <f>SUM(B43:B50)</f>
        <v>0</v>
      </c>
    </row>
    <row r="43" spans="1:2" ht="24.75" customHeight="1">
      <c r="A43" s="80" t="s">
        <v>94</v>
      </c>
      <c r="B43" s="79"/>
    </row>
    <row r="44" spans="1:2" ht="24.75" customHeight="1">
      <c r="A44" s="80" t="s">
        <v>95</v>
      </c>
      <c r="B44" s="79"/>
    </row>
    <row r="45" spans="1:2" ht="24.75" customHeight="1">
      <c r="A45" s="80" t="s">
        <v>96</v>
      </c>
      <c r="B45" s="79"/>
    </row>
    <row r="46" spans="1:2" ht="24.75" customHeight="1">
      <c r="A46" s="80" t="s">
        <v>97</v>
      </c>
      <c r="B46" s="79"/>
    </row>
    <row r="47" spans="1:2" ht="24.75" customHeight="1">
      <c r="A47" s="80" t="s">
        <v>98</v>
      </c>
      <c r="B47" s="79"/>
    </row>
    <row r="48" spans="1:2" ht="24.75" customHeight="1">
      <c r="A48" s="81" t="s">
        <v>99</v>
      </c>
      <c r="B48" s="79"/>
    </row>
    <row r="49" spans="1:2" ht="24.75" customHeight="1">
      <c r="A49" s="80" t="s">
        <v>100</v>
      </c>
      <c r="B49" s="79"/>
    </row>
    <row r="50" spans="1:2" ht="24.75" customHeight="1">
      <c r="A50" s="80" t="s">
        <v>101</v>
      </c>
      <c r="B50" s="79"/>
    </row>
    <row r="51" spans="1:2" ht="24.75" customHeight="1">
      <c r="A51" s="82" t="s">
        <v>102</v>
      </c>
      <c r="B51" s="79">
        <f>SUM(B52:B54)</f>
        <v>0</v>
      </c>
    </row>
    <row r="52" spans="1:2" ht="24.75" customHeight="1">
      <c r="A52" s="80" t="s">
        <v>103</v>
      </c>
      <c r="B52" s="79">
        <v>0</v>
      </c>
    </row>
    <row r="53" spans="1:2" ht="24.75" customHeight="1">
      <c r="A53" s="80" t="s">
        <v>104</v>
      </c>
      <c r="B53" s="79"/>
    </row>
    <row r="54" spans="1:2" ht="24.75" customHeight="1">
      <c r="A54" s="81" t="s">
        <v>105</v>
      </c>
      <c r="B54" s="79">
        <v>0</v>
      </c>
    </row>
    <row r="55" spans="1:2" ht="24.75" customHeight="1">
      <c r="A55" s="77" t="s">
        <v>106</v>
      </c>
      <c r="B55" s="79">
        <f>B51+B42+B17+B4</f>
        <v>1924584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41.125" style="51" customWidth="1"/>
    <col min="2" max="2" width="14.875" style="51" customWidth="1"/>
    <col min="3" max="3" width="13.875" style="51" customWidth="1"/>
    <col min="4" max="6" width="14.25390625" style="51" customWidth="1"/>
    <col min="7" max="7" width="12.625" style="51" customWidth="1"/>
    <col min="8" max="10" width="13.625" style="51" customWidth="1"/>
    <col min="11" max="12" width="12.625" style="51" customWidth="1"/>
    <col min="13" max="16384" width="9.00390625" style="51" customWidth="1"/>
  </cols>
  <sheetData>
    <row r="1" spans="1:12" ht="23.2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72" t="s">
        <v>2</v>
      </c>
    </row>
    <row r="3" spans="1:12" ht="14.25">
      <c r="A3" s="64" t="s">
        <v>36</v>
      </c>
      <c r="B3" s="65" t="s">
        <v>108</v>
      </c>
      <c r="C3" s="66"/>
      <c r="D3" s="66"/>
      <c r="E3" s="66"/>
      <c r="F3" s="66"/>
      <c r="G3" s="67"/>
      <c r="H3" s="68" t="s">
        <v>11</v>
      </c>
      <c r="I3" s="68" t="s">
        <v>15</v>
      </c>
      <c r="J3" s="69" t="s">
        <v>19</v>
      </c>
      <c r="K3" s="68" t="s">
        <v>109</v>
      </c>
      <c r="L3" s="68" t="s">
        <v>17</v>
      </c>
    </row>
    <row r="4" spans="1:12" ht="28.5">
      <c r="A4" s="69"/>
      <c r="B4" s="70" t="s">
        <v>110</v>
      </c>
      <c r="C4" s="70" t="s">
        <v>13</v>
      </c>
      <c r="D4" s="70" t="s">
        <v>111</v>
      </c>
      <c r="E4" s="70" t="s">
        <v>29</v>
      </c>
      <c r="F4" s="70" t="s">
        <v>30</v>
      </c>
      <c r="G4" s="70" t="s">
        <v>31</v>
      </c>
      <c r="H4" s="70"/>
      <c r="I4" s="70"/>
      <c r="J4" s="73"/>
      <c r="K4" s="70"/>
      <c r="L4" s="70"/>
    </row>
    <row r="5" spans="1:12" ht="14.25">
      <c r="A5" s="59" t="s">
        <v>38</v>
      </c>
      <c r="B5" s="71">
        <v>1924584</v>
      </c>
      <c r="C5" s="71"/>
      <c r="D5" s="71"/>
      <c r="E5" s="71"/>
      <c r="F5" s="71"/>
      <c r="G5" s="71"/>
      <c r="H5" s="71">
        <v>6213426.4</v>
      </c>
      <c r="I5" s="71"/>
      <c r="J5" s="71"/>
      <c r="K5" s="71"/>
      <c r="L5" s="71"/>
    </row>
    <row r="6" spans="1:12" ht="14.25">
      <c r="A6" s="62" t="s">
        <v>112</v>
      </c>
      <c r="B6" s="71">
        <v>1924584</v>
      </c>
      <c r="C6" s="71"/>
      <c r="D6" s="71"/>
      <c r="E6" s="71"/>
      <c r="F6" s="71"/>
      <c r="G6" s="71"/>
      <c r="H6" s="71">
        <v>6213426.4</v>
      </c>
      <c r="I6" s="71"/>
      <c r="J6" s="71"/>
      <c r="K6" s="71"/>
      <c r="L6" s="71"/>
    </row>
  </sheetData>
  <sheetProtection/>
  <mergeCells count="8">
    <mergeCell ref="A1:L1"/>
    <mergeCell ref="B3:G3"/>
    <mergeCell ref="A3:A4"/>
    <mergeCell ref="H3:H4"/>
    <mergeCell ref="I3:I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41.125" style="51" customWidth="1"/>
    <col min="2" max="2" width="14.875" style="51" customWidth="1"/>
    <col min="3" max="3" width="13.25390625" style="51" customWidth="1"/>
    <col min="4" max="4" width="14.25390625" style="51" customWidth="1"/>
    <col min="5" max="5" width="11.625" style="51" customWidth="1"/>
    <col min="6" max="6" width="11.375" style="51" customWidth="1"/>
    <col min="7" max="7" width="11.625" style="51" customWidth="1"/>
    <col min="8" max="8" width="13.625" style="51" customWidth="1"/>
    <col min="9" max="16384" width="9.00390625" style="51" customWidth="1"/>
  </cols>
  <sheetData>
    <row r="1" spans="1:9" ht="20.25">
      <c r="A1" s="52" t="s">
        <v>113</v>
      </c>
      <c r="B1" s="52"/>
      <c r="C1" s="52"/>
      <c r="D1" s="52"/>
      <c r="E1" s="52"/>
      <c r="F1" s="52"/>
      <c r="G1" s="52"/>
      <c r="H1" s="52"/>
      <c r="I1" s="53"/>
    </row>
    <row r="2" spans="1:9" ht="14.25">
      <c r="A2" s="53"/>
      <c r="B2" s="53"/>
      <c r="C2" s="53"/>
      <c r="D2" s="53"/>
      <c r="E2" s="53"/>
      <c r="F2" s="53"/>
      <c r="G2" s="53"/>
      <c r="H2" s="54" t="s">
        <v>2</v>
      </c>
      <c r="I2" s="53"/>
    </row>
    <row r="3" spans="1:9" ht="14.25">
      <c r="A3" s="55" t="s">
        <v>36</v>
      </c>
      <c r="B3" s="55" t="s">
        <v>8</v>
      </c>
      <c r="C3" s="56"/>
      <c r="D3" s="55" t="s">
        <v>16</v>
      </c>
      <c r="E3" s="56" t="s">
        <v>114</v>
      </c>
      <c r="F3" s="56" t="s">
        <v>115</v>
      </c>
      <c r="G3" s="56" t="s">
        <v>116</v>
      </c>
      <c r="H3" s="56" t="s">
        <v>37</v>
      </c>
      <c r="I3" s="53"/>
    </row>
    <row r="4" spans="1:9" ht="14.25">
      <c r="A4" s="57"/>
      <c r="B4" s="58" t="s">
        <v>117</v>
      </c>
      <c r="C4" s="57" t="s">
        <v>118</v>
      </c>
      <c r="D4" s="58"/>
      <c r="E4" s="57"/>
      <c r="F4" s="57"/>
      <c r="G4" s="57"/>
      <c r="H4" s="57"/>
      <c r="I4" s="53"/>
    </row>
    <row r="5" spans="1:9" ht="14.25">
      <c r="A5" s="59" t="s">
        <v>38</v>
      </c>
      <c r="B5" s="60">
        <v>4143150.4</v>
      </c>
      <c r="C5" s="61">
        <v>688600</v>
      </c>
      <c r="D5" s="60">
        <v>0</v>
      </c>
      <c r="E5" s="61"/>
      <c r="F5" s="61">
        <v>3106260</v>
      </c>
      <c r="G5" s="61">
        <v>200000</v>
      </c>
      <c r="H5" s="61">
        <v>8138010.4</v>
      </c>
      <c r="I5" s="53"/>
    </row>
    <row r="6" spans="1:9" ht="14.25">
      <c r="A6" s="62" t="s">
        <v>112</v>
      </c>
      <c r="B6" s="60">
        <v>4143150.4</v>
      </c>
      <c r="C6" s="61">
        <v>688600</v>
      </c>
      <c r="D6" s="60">
        <v>0</v>
      </c>
      <c r="E6" s="61"/>
      <c r="F6" s="61">
        <v>3106260</v>
      </c>
      <c r="G6" s="61">
        <v>200000</v>
      </c>
      <c r="H6" s="61">
        <v>8138010.4</v>
      </c>
      <c r="I6" s="53"/>
    </row>
  </sheetData>
  <sheetProtection/>
  <mergeCells count="8">
    <mergeCell ref="A1:H1"/>
    <mergeCell ref="B3:C3"/>
    <mergeCell ref="A3:A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A20" sqref="A20:IV20"/>
    </sheetView>
  </sheetViews>
  <sheetFormatPr defaultColWidth="6.75390625" defaultRowHeight="14.25"/>
  <cols>
    <col min="1" max="1" width="32.375" style="28" customWidth="1"/>
    <col min="2" max="2" width="30.25390625" style="28" customWidth="1"/>
    <col min="3" max="3" width="14.375" style="28" customWidth="1"/>
    <col min="4" max="4" width="12.625" style="28" customWidth="1"/>
    <col min="5" max="5" width="11.625" style="28" customWidth="1"/>
    <col min="6" max="6" width="10.75390625" style="28" customWidth="1"/>
    <col min="7" max="8" width="12.625" style="28" customWidth="1"/>
    <col min="9" max="13" width="10.625" style="28" customWidth="1"/>
    <col min="14" max="16384" width="6.75390625" style="28" customWidth="1"/>
  </cols>
  <sheetData>
    <row r="1" spans="1:13" ht="11.25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1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1.25">
      <c r="A3" s="42"/>
      <c r="B3" s="43"/>
      <c r="E3" s="44"/>
      <c r="F3" s="44"/>
      <c r="G3" s="44"/>
      <c r="H3" s="44"/>
      <c r="I3" s="44"/>
      <c r="J3" s="44"/>
      <c r="K3" s="44"/>
      <c r="L3" s="44"/>
      <c r="M3" s="44" t="s">
        <v>2</v>
      </c>
    </row>
    <row r="4" spans="1:13" ht="22.5">
      <c r="A4" s="45" t="s">
        <v>120</v>
      </c>
      <c r="B4" s="46" t="s">
        <v>121</v>
      </c>
      <c r="C4" s="46" t="s">
        <v>122</v>
      </c>
      <c r="D4" s="47" t="s">
        <v>110</v>
      </c>
      <c r="E4" s="47" t="s">
        <v>19</v>
      </c>
      <c r="F4" s="47" t="s">
        <v>111</v>
      </c>
      <c r="G4" s="47" t="s">
        <v>11</v>
      </c>
      <c r="H4" s="47" t="s">
        <v>13</v>
      </c>
      <c r="I4" s="47" t="s">
        <v>15</v>
      </c>
      <c r="J4" s="47" t="s">
        <v>17</v>
      </c>
      <c r="K4" s="47" t="s">
        <v>30</v>
      </c>
      <c r="L4" s="47" t="s">
        <v>31</v>
      </c>
      <c r="M4" s="50" t="s">
        <v>123</v>
      </c>
    </row>
    <row r="5" spans="1:13" ht="11.25">
      <c r="A5" s="48" t="s">
        <v>42</v>
      </c>
      <c r="B5" s="49"/>
      <c r="C5" s="11">
        <v>8138010.4</v>
      </c>
      <c r="D5" s="11">
        <v>1924584</v>
      </c>
      <c r="E5" s="11"/>
      <c r="F5" s="11"/>
      <c r="G5" s="11">
        <v>6213426.4</v>
      </c>
      <c r="H5" s="11"/>
      <c r="I5" s="11"/>
      <c r="J5" s="11"/>
      <c r="K5" s="11"/>
      <c r="L5" s="11"/>
      <c r="M5" s="11"/>
    </row>
    <row r="6" spans="1:13" ht="11.25">
      <c r="A6" s="48" t="s">
        <v>124</v>
      </c>
      <c r="B6" s="49"/>
      <c r="C6" s="11">
        <v>8138010.4</v>
      </c>
      <c r="D6" s="11">
        <v>1924584</v>
      </c>
      <c r="E6" s="11"/>
      <c r="F6" s="11"/>
      <c r="G6" s="11">
        <v>6213426.4</v>
      </c>
      <c r="H6" s="11"/>
      <c r="I6" s="11"/>
      <c r="J6" s="11"/>
      <c r="K6" s="11"/>
      <c r="L6" s="11"/>
      <c r="M6" s="11"/>
    </row>
    <row r="7" spans="1:13" ht="11.25">
      <c r="A7" s="48" t="s">
        <v>125</v>
      </c>
      <c r="B7" s="49"/>
      <c r="C7" s="11">
        <v>4831750.4</v>
      </c>
      <c r="D7" s="11">
        <v>1924584</v>
      </c>
      <c r="E7" s="11"/>
      <c r="F7" s="11"/>
      <c r="G7" s="11">
        <v>2907166.4</v>
      </c>
      <c r="H7" s="11"/>
      <c r="I7" s="11"/>
      <c r="J7" s="11"/>
      <c r="K7" s="11"/>
      <c r="L7" s="11"/>
      <c r="M7" s="11"/>
    </row>
    <row r="8" spans="1:13" ht="12" customHeight="1">
      <c r="A8" s="48" t="s">
        <v>126</v>
      </c>
      <c r="B8" s="49"/>
      <c r="C8" s="11">
        <v>4130420.4</v>
      </c>
      <c r="D8" s="11">
        <v>1924584</v>
      </c>
      <c r="E8" s="11"/>
      <c r="F8" s="11"/>
      <c r="G8" s="11">
        <v>2205836.4</v>
      </c>
      <c r="H8" s="11"/>
      <c r="I8" s="11"/>
      <c r="J8" s="11"/>
      <c r="K8" s="11"/>
      <c r="L8" s="11"/>
      <c r="M8" s="11"/>
    </row>
    <row r="9" spans="1:13" ht="11.25">
      <c r="A9" s="48" t="s">
        <v>127</v>
      </c>
      <c r="B9" s="49" t="s">
        <v>128</v>
      </c>
      <c r="C9" s="11">
        <v>307641.6</v>
      </c>
      <c r="D9" s="11"/>
      <c r="E9" s="11"/>
      <c r="F9" s="11"/>
      <c r="G9" s="11">
        <v>307641.6</v>
      </c>
      <c r="H9" s="11"/>
      <c r="I9" s="11"/>
      <c r="J9" s="11"/>
      <c r="K9" s="11"/>
      <c r="L9" s="11"/>
      <c r="M9" s="11"/>
    </row>
    <row r="10" spans="1:13" ht="11.25">
      <c r="A10" s="48" t="s">
        <v>127</v>
      </c>
      <c r="B10" s="49" t="s">
        <v>129</v>
      </c>
      <c r="C10" s="11">
        <v>153820.8</v>
      </c>
      <c r="D10" s="11"/>
      <c r="E10" s="11"/>
      <c r="F10" s="11"/>
      <c r="G10" s="11">
        <v>153820.8</v>
      </c>
      <c r="H10" s="11"/>
      <c r="I10" s="11"/>
      <c r="J10" s="11"/>
      <c r="K10" s="11"/>
      <c r="L10" s="11"/>
      <c r="M10" s="11"/>
    </row>
    <row r="11" spans="1:13" ht="11.25">
      <c r="A11" s="48" t="s">
        <v>127</v>
      </c>
      <c r="B11" s="49" t="s">
        <v>130</v>
      </c>
      <c r="C11" s="11">
        <v>3668958</v>
      </c>
      <c r="D11" s="11">
        <v>1924584</v>
      </c>
      <c r="E11" s="11"/>
      <c r="F11" s="11"/>
      <c r="G11" s="11">
        <v>1744374</v>
      </c>
      <c r="H11" s="11"/>
      <c r="I11" s="11"/>
      <c r="J11" s="11"/>
      <c r="K11" s="11"/>
      <c r="L11" s="11"/>
      <c r="M11" s="11"/>
    </row>
    <row r="12" spans="1:13" ht="11.25">
      <c r="A12" s="48" t="s">
        <v>131</v>
      </c>
      <c r="B12" s="49"/>
      <c r="C12" s="11">
        <v>688600</v>
      </c>
      <c r="D12" s="11"/>
      <c r="E12" s="11"/>
      <c r="F12" s="11"/>
      <c r="G12" s="11">
        <v>688600</v>
      </c>
      <c r="H12" s="11"/>
      <c r="I12" s="11"/>
      <c r="J12" s="11"/>
      <c r="K12" s="11"/>
      <c r="L12" s="11"/>
      <c r="M12" s="11"/>
    </row>
    <row r="13" spans="1:13" ht="11.25">
      <c r="A13" s="48" t="s">
        <v>132</v>
      </c>
      <c r="B13" s="49" t="s">
        <v>130</v>
      </c>
      <c r="C13" s="11">
        <v>688600</v>
      </c>
      <c r="D13" s="11"/>
      <c r="E13" s="11"/>
      <c r="F13" s="11"/>
      <c r="G13" s="11">
        <v>688600</v>
      </c>
      <c r="H13" s="11"/>
      <c r="I13" s="11"/>
      <c r="J13" s="11"/>
      <c r="K13" s="11"/>
      <c r="L13" s="11"/>
      <c r="M13" s="11"/>
    </row>
    <row r="14" spans="1:13" ht="11.25">
      <c r="A14" s="48" t="s">
        <v>133</v>
      </c>
      <c r="B14" s="49"/>
      <c r="C14" s="11">
        <v>12730</v>
      </c>
      <c r="D14" s="11"/>
      <c r="E14" s="11"/>
      <c r="F14" s="11"/>
      <c r="G14" s="11">
        <v>12730</v>
      </c>
      <c r="H14" s="11"/>
      <c r="I14" s="11"/>
      <c r="J14" s="11"/>
      <c r="K14" s="11"/>
      <c r="L14" s="11"/>
      <c r="M14" s="11"/>
    </row>
    <row r="15" spans="1:13" ht="11.25">
      <c r="A15" s="48" t="s">
        <v>134</v>
      </c>
      <c r="B15" s="49" t="s">
        <v>130</v>
      </c>
      <c r="C15" s="11">
        <v>12730</v>
      </c>
      <c r="D15" s="11"/>
      <c r="E15" s="11"/>
      <c r="F15" s="11"/>
      <c r="G15" s="11">
        <v>12730</v>
      </c>
      <c r="H15" s="11"/>
      <c r="I15" s="11"/>
      <c r="J15" s="11"/>
      <c r="K15" s="11"/>
      <c r="L15" s="11"/>
      <c r="M15" s="11"/>
    </row>
    <row r="16" spans="1:13" ht="11.25">
      <c r="A16" s="48" t="s">
        <v>135</v>
      </c>
      <c r="B16" s="49"/>
      <c r="C16" s="11">
        <v>3306260</v>
      </c>
      <c r="D16" s="11"/>
      <c r="E16" s="11"/>
      <c r="F16" s="11"/>
      <c r="G16" s="11">
        <v>3306260</v>
      </c>
      <c r="H16" s="11"/>
      <c r="I16" s="11"/>
      <c r="J16" s="11"/>
      <c r="K16" s="11"/>
      <c r="L16" s="11"/>
      <c r="M16" s="11"/>
    </row>
    <row r="17" spans="1:13" ht="11.25">
      <c r="A17" s="48" t="s">
        <v>136</v>
      </c>
      <c r="B17" s="49"/>
      <c r="C17" s="11">
        <v>3106260</v>
      </c>
      <c r="D17" s="11"/>
      <c r="E17" s="11"/>
      <c r="F17" s="11"/>
      <c r="G17" s="11">
        <v>3106260</v>
      </c>
      <c r="H17" s="11"/>
      <c r="I17" s="11"/>
      <c r="J17" s="11"/>
      <c r="K17" s="11"/>
      <c r="L17" s="11"/>
      <c r="M17" s="11"/>
    </row>
    <row r="18" spans="1:13" ht="11.25">
      <c r="A18" s="48" t="s">
        <v>137</v>
      </c>
      <c r="B18" s="49" t="s">
        <v>138</v>
      </c>
      <c r="C18" s="11">
        <v>390000</v>
      </c>
      <c r="D18" s="11"/>
      <c r="E18" s="11"/>
      <c r="F18" s="11"/>
      <c r="G18" s="11">
        <v>390000</v>
      </c>
      <c r="H18" s="11"/>
      <c r="I18" s="11"/>
      <c r="J18" s="11"/>
      <c r="K18" s="11"/>
      <c r="L18" s="11"/>
      <c r="M18" s="11"/>
    </row>
    <row r="19" spans="1:13" ht="11.25">
      <c r="A19" s="48" t="s">
        <v>139</v>
      </c>
      <c r="B19" s="49" t="s">
        <v>138</v>
      </c>
      <c r="C19" s="11">
        <v>160000</v>
      </c>
      <c r="D19" s="11"/>
      <c r="E19" s="11"/>
      <c r="F19" s="11"/>
      <c r="G19" s="11">
        <v>160000</v>
      </c>
      <c r="H19" s="11"/>
      <c r="I19" s="11"/>
      <c r="J19" s="11"/>
      <c r="K19" s="11"/>
      <c r="L19" s="11"/>
      <c r="M19" s="11"/>
    </row>
    <row r="20" spans="1:13" ht="11.25">
      <c r="A20" s="48" t="s">
        <v>140</v>
      </c>
      <c r="B20" s="49" t="s">
        <v>138</v>
      </c>
      <c r="C20" s="11">
        <v>576260</v>
      </c>
      <c r="D20" s="11"/>
      <c r="E20" s="11"/>
      <c r="F20" s="11"/>
      <c r="G20" s="11">
        <v>576260</v>
      </c>
      <c r="H20" s="11"/>
      <c r="I20" s="11"/>
      <c r="J20" s="11"/>
      <c r="K20" s="11"/>
      <c r="L20" s="11"/>
      <c r="M20" s="11"/>
    </row>
    <row r="21" spans="1:13" ht="11.25">
      <c r="A21" s="48" t="s">
        <v>141</v>
      </c>
      <c r="B21" s="49" t="s">
        <v>138</v>
      </c>
      <c r="C21" s="11">
        <v>800000</v>
      </c>
      <c r="D21" s="11"/>
      <c r="E21" s="11"/>
      <c r="F21" s="11"/>
      <c r="G21" s="11">
        <v>800000</v>
      </c>
      <c r="H21" s="11"/>
      <c r="I21" s="11"/>
      <c r="J21" s="11"/>
      <c r="K21" s="11"/>
      <c r="L21" s="11"/>
      <c r="M21" s="11"/>
    </row>
    <row r="22" spans="1:13" ht="11.25">
      <c r="A22" s="48" t="s">
        <v>142</v>
      </c>
      <c r="B22" s="49" t="s">
        <v>138</v>
      </c>
      <c r="C22" s="11">
        <v>1180000</v>
      </c>
      <c r="D22" s="11"/>
      <c r="E22" s="11"/>
      <c r="F22" s="11"/>
      <c r="G22" s="11">
        <v>1180000</v>
      </c>
      <c r="H22" s="11"/>
      <c r="I22" s="11"/>
      <c r="J22" s="11"/>
      <c r="K22" s="11"/>
      <c r="L22" s="11"/>
      <c r="M22" s="11"/>
    </row>
    <row r="23" spans="1:13" ht="11.25">
      <c r="A23" s="48" t="s">
        <v>143</v>
      </c>
      <c r="B23" s="49"/>
      <c r="C23" s="11">
        <v>200000</v>
      </c>
      <c r="D23" s="11"/>
      <c r="E23" s="11"/>
      <c r="F23" s="11"/>
      <c r="G23" s="11">
        <v>200000</v>
      </c>
      <c r="H23" s="11"/>
      <c r="I23" s="11"/>
      <c r="J23" s="11"/>
      <c r="K23" s="11"/>
      <c r="L23" s="11"/>
      <c r="M23" s="11"/>
    </row>
    <row r="24" spans="1:13" ht="11.25">
      <c r="A24" s="48" t="s">
        <v>144</v>
      </c>
      <c r="B24" s="49" t="s">
        <v>138</v>
      </c>
      <c r="C24" s="11">
        <v>200000</v>
      </c>
      <c r="D24" s="11"/>
      <c r="E24" s="11"/>
      <c r="F24" s="11"/>
      <c r="G24" s="11">
        <v>200000</v>
      </c>
      <c r="H24" s="11"/>
      <c r="I24" s="11"/>
      <c r="J24" s="11"/>
      <c r="K24" s="11"/>
      <c r="L24" s="11"/>
      <c r="M24" s="11"/>
    </row>
  </sheetData>
  <sheetProtection/>
  <mergeCells count="1">
    <mergeCell ref="A1:M2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B1">
      <selection activeCell="I12" sqref="I10:I12"/>
    </sheetView>
  </sheetViews>
  <sheetFormatPr defaultColWidth="6.75390625" defaultRowHeight="14.25"/>
  <cols>
    <col min="1" max="1" width="27.50390625" style="28" customWidth="1"/>
    <col min="2" max="2" width="16.00390625" style="28" customWidth="1"/>
    <col min="3" max="3" width="13.375" style="28" customWidth="1"/>
    <col min="4" max="4" width="8.125" style="28" customWidth="1"/>
    <col min="5" max="5" width="9.375" style="28" customWidth="1"/>
    <col min="6" max="6" width="5.875" style="28" customWidth="1"/>
    <col min="7" max="7" width="6.375" style="28" customWidth="1"/>
    <col min="8" max="8" width="10.875" style="28" customWidth="1"/>
    <col min="9" max="9" width="11.75390625" style="28" customWidth="1"/>
    <col min="10" max="10" width="11.50390625" style="28" customWidth="1"/>
    <col min="11" max="11" width="9.375" style="28" customWidth="1"/>
    <col min="12" max="12" width="9.875" style="28" customWidth="1"/>
    <col min="13" max="13" width="11.50390625" style="28" customWidth="1"/>
    <col min="14" max="14" width="9.625" style="28" customWidth="1"/>
    <col min="15" max="15" width="9.75390625" style="28" customWidth="1"/>
    <col min="16" max="16" width="8.875" style="28" customWidth="1"/>
    <col min="17" max="17" width="10.75390625" style="28" customWidth="1"/>
    <col min="18" max="16384" width="6.75390625" style="28" customWidth="1"/>
  </cols>
  <sheetData>
    <row r="1" spans="1:17" ht="11.25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1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1.25">
      <c r="A3" s="30"/>
      <c r="J3" s="39"/>
      <c r="K3" s="39"/>
      <c r="L3" s="39"/>
      <c r="M3" s="39"/>
      <c r="N3" s="39"/>
      <c r="O3" s="39"/>
      <c r="P3" s="39"/>
      <c r="Q3" s="40" t="s">
        <v>2</v>
      </c>
    </row>
    <row r="4" spans="1:17" ht="22.5">
      <c r="A4" s="31" t="s">
        <v>146</v>
      </c>
      <c r="B4" s="31" t="s">
        <v>147</v>
      </c>
      <c r="C4" s="31" t="s">
        <v>148</v>
      </c>
      <c r="D4" s="31" t="s">
        <v>149</v>
      </c>
      <c r="E4" s="32" t="s">
        <v>150</v>
      </c>
      <c r="F4" s="31" t="s">
        <v>151</v>
      </c>
      <c r="G4" s="32" t="s">
        <v>152</v>
      </c>
      <c r="H4" s="32" t="s">
        <v>153</v>
      </c>
      <c r="I4" s="31" t="s">
        <v>122</v>
      </c>
      <c r="J4" s="32" t="s">
        <v>110</v>
      </c>
      <c r="K4" s="32" t="s">
        <v>111</v>
      </c>
      <c r="L4" s="32" t="s">
        <v>11</v>
      </c>
      <c r="M4" s="32" t="s">
        <v>13</v>
      </c>
      <c r="N4" s="32" t="s">
        <v>15</v>
      </c>
      <c r="O4" s="32" t="s">
        <v>17</v>
      </c>
      <c r="P4" s="32" t="s">
        <v>30</v>
      </c>
      <c r="Q4" s="32" t="s">
        <v>31</v>
      </c>
    </row>
    <row r="5" spans="1:17" ht="11.25">
      <c r="A5" s="33" t="s">
        <v>42</v>
      </c>
      <c r="B5" s="34"/>
      <c r="C5" s="34"/>
      <c r="D5" s="34"/>
      <c r="E5" s="34"/>
      <c r="F5" s="34"/>
      <c r="G5" s="34"/>
      <c r="H5" s="34"/>
      <c r="I5" s="38">
        <v>1461260</v>
      </c>
      <c r="J5" s="38"/>
      <c r="K5" s="38"/>
      <c r="L5" s="38">
        <v>1461260</v>
      </c>
      <c r="M5" s="38"/>
      <c r="N5" s="38"/>
      <c r="O5" s="38"/>
      <c r="P5" s="38"/>
      <c r="Q5" s="38"/>
    </row>
    <row r="6" spans="1:17" ht="11.25">
      <c r="A6" s="33" t="s">
        <v>124</v>
      </c>
      <c r="B6" s="34"/>
      <c r="C6" s="34"/>
      <c r="D6" s="34"/>
      <c r="E6" s="34"/>
      <c r="F6" s="34"/>
      <c r="G6" s="34"/>
      <c r="H6" s="34"/>
      <c r="I6" s="38">
        <v>1461260</v>
      </c>
      <c r="J6" s="38"/>
      <c r="K6" s="38"/>
      <c r="L6" s="38">
        <v>1461260</v>
      </c>
      <c r="M6" s="38"/>
      <c r="N6" s="38"/>
      <c r="O6" s="38"/>
      <c r="P6" s="38"/>
      <c r="Q6" s="38"/>
    </row>
    <row r="7" spans="1:17" ht="11.25">
      <c r="A7" s="33" t="s">
        <v>12</v>
      </c>
      <c r="B7" s="34"/>
      <c r="C7" s="34"/>
      <c r="D7" s="34"/>
      <c r="E7" s="34"/>
      <c r="F7" s="34"/>
      <c r="G7" s="34"/>
      <c r="H7" s="35"/>
      <c r="I7" s="38">
        <v>10000</v>
      </c>
      <c r="J7" s="38"/>
      <c r="K7" s="38"/>
      <c r="L7" s="38">
        <v>10000</v>
      </c>
      <c r="M7" s="38"/>
      <c r="N7" s="38"/>
      <c r="O7" s="38"/>
      <c r="P7" s="38"/>
      <c r="Q7" s="38"/>
    </row>
    <row r="8" spans="1:17" ht="22.5">
      <c r="A8" s="33" t="s">
        <v>154</v>
      </c>
      <c r="B8" s="36" t="s">
        <v>155</v>
      </c>
      <c r="C8" s="36" t="s">
        <v>156</v>
      </c>
      <c r="D8" s="37" t="s">
        <v>157</v>
      </c>
      <c r="E8" s="37"/>
      <c r="F8" s="37" t="s">
        <v>158</v>
      </c>
      <c r="G8" s="37" t="s">
        <v>159</v>
      </c>
      <c r="H8" s="38">
        <v>200</v>
      </c>
      <c r="I8" s="38">
        <v>10000</v>
      </c>
      <c r="J8" s="38"/>
      <c r="K8" s="38"/>
      <c r="L8" s="38">
        <v>10000</v>
      </c>
      <c r="M8" s="38"/>
      <c r="N8" s="38"/>
      <c r="O8" s="38"/>
      <c r="P8" s="38"/>
      <c r="Q8" s="38"/>
    </row>
    <row r="9" spans="1:17" ht="11.25">
      <c r="A9" s="33" t="s">
        <v>160</v>
      </c>
      <c r="B9" s="34"/>
      <c r="C9" s="34"/>
      <c r="D9" s="34"/>
      <c r="E9" s="34"/>
      <c r="F9" s="34"/>
      <c r="G9" s="34"/>
      <c r="H9" s="35"/>
      <c r="I9" s="38">
        <v>485000</v>
      </c>
      <c r="J9" s="38"/>
      <c r="K9" s="38"/>
      <c r="L9" s="38">
        <v>485000</v>
      </c>
      <c r="M9" s="38"/>
      <c r="N9" s="38"/>
      <c r="O9" s="38"/>
      <c r="P9" s="38"/>
      <c r="Q9" s="38"/>
    </row>
    <row r="10" spans="1:17" ht="11.25">
      <c r="A10" s="33" t="s">
        <v>161</v>
      </c>
      <c r="B10" s="36" t="s">
        <v>162</v>
      </c>
      <c r="C10" s="36" t="s">
        <v>163</v>
      </c>
      <c r="D10" s="37" t="s">
        <v>164</v>
      </c>
      <c r="E10" s="37"/>
      <c r="F10" s="37" t="s">
        <v>165</v>
      </c>
      <c r="G10" s="37" t="s">
        <v>166</v>
      </c>
      <c r="H10" s="38">
        <v>35000</v>
      </c>
      <c r="I10" s="38">
        <v>35000</v>
      </c>
      <c r="J10" s="38"/>
      <c r="K10" s="38"/>
      <c r="L10" s="38">
        <v>35000</v>
      </c>
      <c r="M10" s="38"/>
      <c r="N10" s="38"/>
      <c r="O10" s="38"/>
      <c r="P10" s="38"/>
      <c r="Q10" s="38"/>
    </row>
    <row r="11" spans="1:17" ht="22.5">
      <c r="A11" s="33" t="s">
        <v>167</v>
      </c>
      <c r="B11" s="36" t="s">
        <v>168</v>
      </c>
      <c r="C11" s="36" t="s">
        <v>169</v>
      </c>
      <c r="D11" s="37" t="s">
        <v>164</v>
      </c>
      <c r="E11" s="37"/>
      <c r="F11" s="37" t="s">
        <v>165</v>
      </c>
      <c r="G11" s="37" t="s">
        <v>166</v>
      </c>
      <c r="H11" s="38">
        <v>150000</v>
      </c>
      <c r="I11" s="38">
        <v>150000</v>
      </c>
      <c r="J11" s="38"/>
      <c r="K11" s="38"/>
      <c r="L11" s="38">
        <v>150000</v>
      </c>
      <c r="M11" s="38"/>
      <c r="N11" s="38"/>
      <c r="O11" s="38"/>
      <c r="P11" s="38"/>
      <c r="Q11" s="38"/>
    </row>
    <row r="12" spans="1:17" ht="11.25">
      <c r="A12" s="33" t="s">
        <v>170</v>
      </c>
      <c r="B12" s="36" t="s">
        <v>171</v>
      </c>
      <c r="C12" s="36" t="s">
        <v>172</v>
      </c>
      <c r="D12" s="37" t="s">
        <v>164</v>
      </c>
      <c r="E12" s="37"/>
      <c r="F12" s="37" t="s">
        <v>165</v>
      </c>
      <c r="G12" s="37" t="s">
        <v>166</v>
      </c>
      <c r="H12" s="38">
        <v>300000</v>
      </c>
      <c r="I12" s="38">
        <v>300000</v>
      </c>
      <c r="J12" s="38"/>
      <c r="K12" s="38"/>
      <c r="L12" s="38">
        <v>300000</v>
      </c>
      <c r="M12" s="38"/>
      <c r="N12" s="38"/>
      <c r="O12" s="38"/>
      <c r="P12" s="38"/>
      <c r="Q12" s="38"/>
    </row>
    <row r="13" spans="1:17" ht="11.25">
      <c r="A13" s="33" t="s">
        <v>173</v>
      </c>
      <c r="B13" s="34"/>
      <c r="C13" s="34"/>
      <c r="D13" s="34"/>
      <c r="E13" s="34"/>
      <c r="F13" s="34"/>
      <c r="G13" s="34"/>
      <c r="H13" s="35"/>
      <c r="I13" s="38">
        <v>390000</v>
      </c>
      <c r="J13" s="38"/>
      <c r="K13" s="38"/>
      <c r="L13" s="38">
        <v>390000</v>
      </c>
      <c r="M13" s="38"/>
      <c r="N13" s="38"/>
      <c r="O13" s="38"/>
      <c r="P13" s="38"/>
      <c r="Q13" s="38"/>
    </row>
    <row r="14" spans="1:17" ht="11.25">
      <c r="A14" s="33" t="s">
        <v>174</v>
      </c>
      <c r="B14" s="36" t="s">
        <v>175</v>
      </c>
      <c r="C14" s="36" t="s">
        <v>176</v>
      </c>
      <c r="D14" s="37" t="s">
        <v>157</v>
      </c>
      <c r="E14" s="37"/>
      <c r="F14" s="37" t="s">
        <v>177</v>
      </c>
      <c r="G14" s="37" t="s">
        <v>178</v>
      </c>
      <c r="H14" s="38">
        <v>5000</v>
      </c>
      <c r="I14" s="38">
        <v>10000</v>
      </c>
      <c r="J14" s="38"/>
      <c r="K14" s="38"/>
      <c r="L14" s="38">
        <v>10000</v>
      </c>
      <c r="M14" s="38"/>
      <c r="N14" s="38"/>
      <c r="O14" s="38"/>
      <c r="P14" s="38"/>
      <c r="Q14" s="38"/>
    </row>
    <row r="15" spans="1:17" ht="11.25">
      <c r="A15" s="33" t="s">
        <v>179</v>
      </c>
      <c r="B15" s="36" t="s">
        <v>180</v>
      </c>
      <c r="C15" s="36" t="s">
        <v>181</v>
      </c>
      <c r="D15" s="37" t="s">
        <v>157</v>
      </c>
      <c r="E15" s="37"/>
      <c r="F15" s="37" t="s">
        <v>182</v>
      </c>
      <c r="G15" s="37" t="s">
        <v>178</v>
      </c>
      <c r="H15" s="38">
        <v>7200</v>
      </c>
      <c r="I15" s="38">
        <v>72000</v>
      </c>
      <c r="J15" s="38"/>
      <c r="K15" s="38"/>
      <c r="L15" s="38">
        <v>72000</v>
      </c>
      <c r="M15" s="38"/>
      <c r="N15" s="38"/>
      <c r="O15" s="38"/>
      <c r="P15" s="38"/>
      <c r="Q15" s="38"/>
    </row>
    <row r="16" spans="1:17" ht="22.5">
      <c r="A16" s="33" t="s">
        <v>183</v>
      </c>
      <c r="B16" s="36" t="s">
        <v>184</v>
      </c>
      <c r="C16" s="36" t="s">
        <v>185</v>
      </c>
      <c r="D16" s="37" t="s">
        <v>164</v>
      </c>
      <c r="E16" s="37"/>
      <c r="F16" s="37" t="s">
        <v>165</v>
      </c>
      <c r="G16" s="37" t="s">
        <v>166</v>
      </c>
      <c r="H16" s="38">
        <v>48000</v>
      </c>
      <c r="I16" s="38">
        <v>48000</v>
      </c>
      <c r="J16" s="38"/>
      <c r="K16" s="38"/>
      <c r="L16" s="38">
        <v>48000</v>
      </c>
      <c r="M16" s="38"/>
      <c r="N16" s="38"/>
      <c r="O16" s="38"/>
      <c r="P16" s="38"/>
      <c r="Q16" s="38"/>
    </row>
    <row r="17" spans="1:17" ht="11.25">
      <c r="A17" s="33" t="s">
        <v>186</v>
      </c>
      <c r="B17" s="36" t="s">
        <v>187</v>
      </c>
      <c r="C17" s="36" t="s">
        <v>188</v>
      </c>
      <c r="D17" s="37" t="s">
        <v>157</v>
      </c>
      <c r="E17" s="37"/>
      <c r="F17" s="37" t="s">
        <v>165</v>
      </c>
      <c r="G17" s="37" t="s">
        <v>166</v>
      </c>
      <c r="H17" s="38">
        <v>100000</v>
      </c>
      <c r="I17" s="38">
        <v>100000</v>
      </c>
      <c r="J17" s="38"/>
      <c r="K17" s="38"/>
      <c r="L17" s="38">
        <v>100000</v>
      </c>
      <c r="M17" s="38"/>
      <c r="N17" s="38"/>
      <c r="O17" s="38"/>
      <c r="P17" s="38"/>
      <c r="Q17" s="38"/>
    </row>
    <row r="18" spans="1:17" ht="11.25">
      <c r="A18" s="33" t="s">
        <v>189</v>
      </c>
      <c r="B18" s="36" t="s">
        <v>190</v>
      </c>
      <c r="C18" s="36" t="s">
        <v>188</v>
      </c>
      <c r="D18" s="37" t="s">
        <v>157</v>
      </c>
      <c r="E18" s="37"/>
      <c r="F18" s="37" t="s">
        <v>165</v>
      </c>
      <c r="G18" s="37" t="s">
        <v>166</v>
      </c>
      <c r="H18" s="38">
        <v>150000</v>
      </c>
      <c r="I18" s="38">
        <v>150000</v>
      </c>
      <c r="J18" s="38"/>
      <c r="K18" s="38"/>
      <c r="L18" s="38">
        <v>150000</v>
      </c>
      <c r="M18" s="38"/>
      <c r="N18" s="38"/>
      <c r="O18" s="38"/>
      <c r="P18" s="38"/>
      <c r="Q18" s="38"/>
    </row>
    <row r="19" spans="1:17" ht="11.25">
      <c r="A19" s="33" t="s">
        <v>191</v>
      </c>
      <c r="B19" s="36" t="s">
        <v>192</v>
      </c>
      <c r="C19" s="36" t="s">
        <v>193</v>
      </c>
      <c r="D19" s="37" t="s">
        <v>157</v>
      </c>
      <c r="E19" s="37"/>
      <c r="F19" s="37" t="s">
        <v>194</v>
      </c>
      <c r="G19" s="37" t="s">
        <v>178</v>
      </c>
      <c r="H19" s="38">
        <v>2500</v>
      </c>
      <c r="I19" s="38">
        <v>10000</v>
      </c>
      <c r="J19" s="38"/>
      <c r="K19" s="38"/>
      <c r="L19" s="38">
        <v>10000</v>
      </c>
      <c r="M19" s="38"/>
      <c r="N19" s="38"/>
      <c r="O19" s="38"/>
      <c r="P19" s="38"/>
      <c r="Q19" s="38"/>
    </row>
    <row r="20" spans="1:17" ht="11.25">
      <c r="A20" s="33" t="s">
        <v>195</v>
      </c>
      <c r="B20" s="34"/>
      <c r="C20" s="34"/>
      <c r="D20" s="34"/>
      <c r="E20" s="34"/>
      <c r="F20" s="34"/>
      <c r="G20" s="34"/>
      <c r="H20" s="35"/>
      <c r="I20" s="38">
        <v>576260</v>
      </c>
      <c r="J20" s="38"/>
      <c r="K20" s="38"/>
      <c r="L20" s="38">
        <v>576260</v>
      </c>
      <c r="M20" s="38"/>
      <c r="N20" s="38"/>
      <c r="O20" s="38"/>
      <c r="P20" s="38"/>
      <c r="Q20" s="38"/>
    </row>
    <row r="21" spans="1:17" ht="11.25">
      <c r="A21" s="33" t="s">
        <v>196</v>
      </c>
      <c r="B21" s="36" t="s">
        <v>197</v>
      </c>
      <c r="C21" s="36" t="s">
        <v>198</v>
      </c>
      <c r="D21" s="37" t="s">
        <v>157</v>
      </c>
      <c r="E21" s="37"/>
      <c r="F21" s="37" t="s">
        <v>165</v>
      </c>
      <c r="G21" s="37" t="s">
        <v>166</v>
      </c>
      <c r="H21" s="38">
        <v>80000</v>
      </c>
      <c r="I21" s="38">
        <v>80000</v>
      </c>
      <c r="J21" s="38"/>
      <c r="K21" s="38"/>
      <c r="L21" s="38">
        <v>80000</v>
      </c>
      <c r="M21" s="38"/>
      <c r="N21" s="38"/>
      <c r="O21" s="38"/>
      <c r="P21" s="38"/>
      <c r="Q21" s="38"/>
    </row>
    <row r="22" spans="1:17" ht="22.5">
      <c r="A22" s="33" t="s">
        <v>199</v>
      </c>
      <c r="B22" s="36" t="s">
        <v>200</v>
      </c>
      <c r="C22" s="36" t="s">
        <v>185</v>
      </c>
      <c r="D22" s="37" t="s">
        <v>164</v>
      </c>
      <c r="E22" s="37"/>
      <c r="F22" s="37" t="s">
        <v>165</v>
      </c>
      <c r="G22" s="37" t="s">
        <v>166</v>
      </c>
      <c r="H22" s="38">
        <v>496260</v>
      </c>
      <c r="I22" s="38">
        <v>496260</v>
      </c>
      <c r="J22" s="38"/>
      <c r="K22" s="38"/>
      <c r="L22" s="38">
        <v>496260</v>
      </c>
      <c r="M22" s="38"/>
      <c r="N22" s="38"/>
      <c r="O22" s="38"/>
      <c r="P22" s="38"/>
      <c r="Q22" s="38"/>
    </row>
  </sheetData>
  <sheetProtection/>
  <mergeCells count="1">
    <mergeCell ref="A1:Q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A-001A-A1</cp:lastModifiedBy>
  <dcterms:created xsi:type="dcterms:W3CDTF">2012-06-06T01:30:27Z</dcterms:created>
  <dcterms:modified xsi:type="dcterms:W3CDTF">2021-04-15T01:18:17Z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8E1341259799439998E5BF3126D1B355</vt:lpwstr>
  </property>
</Properties>
</file>