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收支预算总表01" sheetId="1" r:id="rId1"/>
    <sheet name="财政拨款收支预算总表02" sheetId="2" r:id="rId2"/>
    <sheet name="一般公共预算支出表03" sheetId="3" r:id="rId3"/>
    <sheet name="政府性基金预算支出表04" sheetId="4" r:id="rId4"/>
    <sheet name="一般公共预算基本支出表05" sheetId="5" r:id="rId5"/>
    <sheet name="部门收入预算总表06" sheetId="6" r:id="rId6"/>
    <sheet name="部门支出预算总表07" sheetId="7" r:id="rId7"/>
    <sheet name="部门预算支出核定表08" sheetId="8" r:id="rId8"/>
    <sheet name="部门采购预算表09" sheetId="9" r:id="rId9"/>
    <sheet name="三公经费额度表10" sheetId="10" r:id="rId10"/>
    <sheet name="财政拨款重点项目支出预算表11" sheetId="11" r:id="rId11"/>
  </sheets>
  <definedNames/>
  <calcPr fullCalcOnLoad="1"/>
</workbook>
</file>

<file path=xl/sharedStrings.xml><?xml version="1.0" encoding="utf-8"?>
<sst xmlns="http://schemas.openxmlformats.org/spreadsheetml/2006/main" count="713" uniqueCount="485">
  <si>
    <t>2021年三公经费额度表</t>
  </si>
  <si>
    <t>单位：元</t>
  </si>
  <si>
    <t>单位名称</t>
  </si>
  <si>
    <t>三公经费合计</t>
  </si>
  <si>
    <t>因公出国（境）经费</t>
  </si>
  <si>
    <t>公务接待费</t>
  </si>
  <si>
    <t>公务用车运行维护费</t>
  </si>
  <si>
    <t>车辆购置经费</t>
  </si>
  <si>
    <t>273005温岭市人民政府横峰街道办事处</t>
  </si>
  <si>
    <t>2021年部门收支预算总表(01)</t>
  </si>
  <si>
    <t>单位：005温岭市人民政府横峰街道办事处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</si>
  <si>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</si>
  <si>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</si>
  <si>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</si>
  <si>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</si>
  <si>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</si>
  <si>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</si>
  <si>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</si>
  <si>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</si>
  <si>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</si>
  <si>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</si>
  <si>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</si>
  <si>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</si>
  <si>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</si>
  <si>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</si>
  <si>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</si>
  <si>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</si>
  <si>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</si>
  <si>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</si>
  <si>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</si>
  <si>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</si>
  <si>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</si>
  <si>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</si>
  <si>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</si>
  <si>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</si>
  <si>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</si>
  <si>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</si>
  <si>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</si>
  <si>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</si>
  <si>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</si>
  <si>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</si>
  <si>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</si>
  <si>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</si>
  <si>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2021年部门财政拨款收支预算总表(02)</t>
  </si>
  <si>
    <t>单位：005温岭市人民政府横峰街道办事处</t>
  </si>
  <si>
    <t>收    入</t>
  </si>
  <si>
    <t>支    出</t>
  </si>
  <si>
    <t>项    目</t>
  </si>
  <si>
    <t>政府性基金预算拨款</t>
  </si>
  <si>
    <t xml:space="preserve">  工资福利支出</t>
  </si>
  <si>
    <t xml:space="preserve">  其他基本支出</t>
  </si>
  <si>
    <t xml:space="preserve">  对个人和家庭的补助支出</t>
  </si>
  <si>
    <t xml:space="preserve">  专项公用类项目支出</t>
  </si>
  <si>
    <t xml:space="preserve">  政策性项目支出</t>
  </si>
  <si>
    <t xml:space="preserve">  发展建设类项目支出</t>
  </si>
  <si>
    <t xml:space="preserve">  上缴上级支出</t>
  </si>
  <si>
    <t xml:space="preserve">  税金</t>
  </si>
  <si>
    <t xml:space="preserve">  事业单位经营支出</t>
  </si>
  <si>
    <t>2021年部门一般公共预算支出表（表03）</t>
  </si>
  <si>
    <t>单位名称</t>
  </si>
  <si>
    <t>总计</t>
  </si>
  <si>
    <t>273005温岭市人民政府横峰街道办事处</t>
  </si>
  <si>
    <t>20101人大事务</t>
  </si>
  <si>
    <t>2010199其他人大事务支出</t>
  </si>
  <si>
    <t>20103政府办公厅（室）及相关机构事务</t>
  </si>
  <si>
    <t>2010301行政运行</t>
  </si>
  <si>
    <t>2010302一般行政管理事务</t>
  </si>
  <si>
    <t>2010350事业运行</t>
  </si>
  <si>
    <t>2010399其他政府办公厅（室）及相关机构事务支出</t>
  </si>
  <si>
    <t>20111纪检监察事务</t>
  </si>
  <si>
    <t>2011199其他纪检监察事务支出</t>
  </si>
  <si>
    <t>20129群众团体事务</t>
  </si>
  <si>
    <t>2012999其他群众团体事务支出</t>
  </si>
  <si>
    <t>20131党委办公厅（室）及相关机构事务</t>
  </si>
  <si>
    <t>2013199其他党委办公厅（室）及相关机构事务支出</t>
  </si>
  <si>
    <t>20199其他一般公共服务支出</t>
  </si>
  <si>
    <t>2019999其他一般公共服务支出</t>
  </si>
  <si>
    <t>20402公安</t>
  </si>
  <si>
    <t>2040299其他公安支出</t>
  </si>
  <si>
    <t>20599其他教育支出</t>
  </si>
  <si>
    <t>2059999其他教育支出</t>
  </si>
  <si>
    <t>20699其他科学技术支出</t>
  </si>
  <si>
    <t>2069999其他科学技术支出</t>
  </si>
  <si>
    <t>20701文化和旅游</t>
  </si>
  <si>
    <t>2070109群众文化</t>
  </si>
  <si>
    <t>2070199其他文化和旅游支出</t>
  </si>
  <si>
    <t>20703体育</t>
  </si>
  <si>
    <t>2070308群众体育</t>
  </si>
  <si>
    <t>20801人力资源和社会保障管理事务</t>
  </si>
  <si>
    <t>2080105劳动保障监察</t>
  </si>
  <si>
    <t>20802民政管理事务</t>
  </si>
  <si>
    <t>2080208基层政权建设和社区管理</t>
  </si>
  <si>
    <t>20805行政事业单位养老支出</t>
  </si>
  <si>
    <t>2080501行政单位离退休</t>
  </si>
  <si>
    <t>2080505机关事业单位基本养老保险缴费支出</t>
  </si>
  <si>
    <t>2080506机关事业单位职业年金缴费支出</t>
  </si>
  <si>
    <t>20808抚恤</t>
  </si>
  <si>
    <t>2080805义务兵优待</t>
  </si>
  <si>
    <t>20810社会福利</t>
  </si>
  <si>
    <t>2081099其他社会福利支出</t>
  </si>
  <si>
    <t>21007计划生育事务</t>
  </si>
  <si>
    <t>2100799其他计划生育事务支出</t>
  </si>
  <si>
    <t>21099其他卫生健康支出</t>
  </si>
  <si>
    <t>2109999其他卫生健康支出</t>
  </si>
  <si>
    <t>21101环境保护管理事务</t>
  </si>
  <si>
    <t>2110199其他环境保护管理事务支出</t>
  </si>
  <si>
    <t>21201城乡社区管理事务</t>
  </si>
  <si>
    <t>2120199其他城乡社区管理事务支出</t>
  </si>
  <si>
    <t>21203城乡社区公共设施</t>
  </si>
  <si>
    <t>2120399其他城乡社区公共设施支出</t>
  </si>
  <si>
    <t>21205城乡社区环境卫生</t>
  </si>
  <si>
    <t>2120501城乡社区环境卫生</t>
  </si>
  <si>
    <t>21301农业农村</t>
  </si>
  <si>
    <t>2130199其他农业农村支出</t>
  </si>
  <si>
    <t>21302林业和草原</t>
  </si>
  <si>
    <t>2130299其他林业和草原支出</t>
  </si>
  <si>
    <t>21303水利</t>
  </si>
  <si>
    <t>2130399其他水利支出</t>
  </si>
  <si>
    <t>21508支持中小企业发展和管理支出</t>
  </si>
  <si>
    <t>2150899其他支持中小企业发展和管理支出</t>
  </si>
  <si>
    <t>22401应急管理事务</t>
  </si>
  <si>
    <t>2240106安全监管</t>
  </si>
  <si>
    <t>2021年部门政府性基金预算支出表（表04）</t>
  </si>
  <si>
    <t>单位：元</t>
  </si>
  <si>
    <t>单位名称</t>
  </si>
  <si>
    <t>总计</t>
  </si>
  <si>
    <t>212城乡社区支出</t>
  </si>
  <si>
    <t>2120899其他国有土地使用权出让收入安排的支出</t>
  </si>
  <si>
    <t>21213城市基础设施配套费安排的支出</t>
  </si>
  <si>
    <t>2121399其他城市基础设施配套费安排的支出</t>
  </si>
  <si>
    <r>
      <t>2021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</si>
  <si>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单位：005温岭市人民政府横峰街道办事处</t>
  </si>
  <si>
    <t>单位：元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</si>
  <si>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</si>
  <si>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</si>
  <si>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</si>
  <si>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</si>
  <si>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</si>
  <si>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</si>
  <si>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</si>
  <si>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</si>
  <si>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</si>
  <si>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</si>
  <si>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</si>
  <si>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</si>
  <si>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</si>
  <si>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</si>
  <si>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</si>
  <si>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</si>
  <si>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</si>
  <si>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</si>
  <si>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</si>
  <si>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</si>
  <si>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</si>
  <si>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</si>
  <si>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</si>
  <si>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</si>
  <si>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</si>
  <si>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</si>
  <si>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</si>
  <si>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</si>
  <si>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</si>
  <si>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</si>
  <si>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</si>
  <si>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</si>
  <si>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</si>
  <si>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</si>
  <si>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</si>
  <si>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</si>
  <si>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</si>
  <si>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</si>
  <si>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</si>
  <si>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</si>
  <si>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</si>
  <si>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</si>
  <si>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</si>
  <si>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</si>
  <si>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</si>
  <si>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</si>
  <si>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</si>
  <si>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</si>
  <si>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</si>
  <si>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</si>
  <si>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</si>
  <si>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</si>
  <si>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</si>
  <si>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部门预算支出核定表(08)</t>
  </si>
  <si>
    <t>单位名称(项目类别/名称)</t>
  </si>
  <si>
    <t>功能科目名称</t>
  </si>
  <si>
    <t>合计</t>
  </si>
  <si>
    <t>一般公共预算拨款收入</t>
  </si>
  <si>
    <t>国库其他资金</t>
  </si>
  <si>
    <t>省补助收入</t>
  </si>
  <si>
    <t>上年结转（其他资金）</t>
  </si>
  <si>
    <t>国有资本经营预算收入</t>
  </si>
  <si>
    <t>温岭市人民政府横峰街道办事处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</si>
  <si>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</si>
  <si>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</si>
  <si>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</si>
  <si>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</si>
  <si>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</si>
  <si>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</si>
  <si>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>事业运行</t>
  </si>
  <si>
    <t xml:space="preserve">   其他基本支出</t>
  </si>
  <si>
    <t xml:space="preserve">    其他基本支出</t>
  </si>
  <si>
    <t>行政单位离退休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</si>
  <si>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</si>
  <si>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</si>
  <si>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</si>
  <si>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</si>
  <si>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办公楼物业管理费</t>
  </si>
  <si>
    <t>其他政府办公厅（室）及相关机构事务支出</t>
  </si>
  <si>
    <t xml:space="preserve">    党政办工作经费</t>
  </si>
  <si>
    <t>一般行政管理事务</t>
  </si>
  <si>
    <t xml:space="preserve">    法制工作经费</t>
  </si>
  <si>
    <t xml:space="preserve">    妇联工作经费</t>
  </si>
  <si>
    <t>其他群众团体事务支出</t>
  </si>
  <si>
    <t xml:space="preserve">    工会工作经费</t>
  </si>
  <si>
    <t xml:space="preserve">    共产党组织建设工作经费</t>
  </si>
  <si>
    <t>其他党委办公厅（室）及相关机构事务支出</t>
  </si>
  <si>
    <t xml:space="preserve">    计生工作经费</t>
  </si>
  <si>
    <t>其他计划生育事务支出</t>
  </si>
  <si>
    <t xml:space="preserve">    纪检工作经费</t>
  </si>
  <si>
    <t>其他纪检监察事务支出</t>
  </si>
  <si>
    <t xml:space="preserve">    教育工作经费</t>
  </si>
  <si>
    <t>其他教育支出</t>
  </si>
  <si>
    <t xml:space="preserve">    街道交管站人员报酬</t>
  </si>
  <si>
    <t>其他城乡社区管理事务支出</t>
  </si>
  <si>
    <t xml:space="preserve">    街道旅馆式管理人员报酬</t>
  </si>
  <si>
    <t>其他公安支出</t>
  </si>
  <si>
    <t xml:space="preserve">    街道其他临时人员报酬</t>
  </si>
  <si>
    <t>其他农业农村支出</t>
  </si>
  <si>
    <t xml:space="preserve">    街道行政执法中队人员报酬</t>
  </si>
  <si>
    <t xml:space="preserve">    街道一线消防人员报酬</t>
  </si>
  <si>
    <t>安全监管</t>
  </si>
  <si>
    <t xml:space="preserve">    街道应急中队人员报酬</t>
  </si>
  <si>
    <t xml:space="preserve">    经济发展工作经费</t>
  </si>
  <si>
    <t>其他支持中小企业发展和管理支出</t>
  </si>
  <si>
    <t xml:space="preserve">    科协工作经费</t>
  </si>
  <si>
    <t>其他科学技术支出</t>
  </si>
  <si>
    <t xml:space="preserve">    劳动保障工作经费</t>
  </si>
  <si>
    <t>劳动保障监察</t>
  </si>
  <si>
    <t xml:space="preserve">    老龄关工委工作经费</t>
  </si>
  <si>
    <t xml:space="preserve">    林业工作经费</t>
  </si>
  <si>
    <t>其他林业和草原支出</t>
  </si>
  <si>
    <t xml:space="preserve">    民政福利工作经费</t>
  </si>
  <si>
    <t>其他社会福利支出</t>
  </si>
  <si>
    <t xml:space="preserve">    农业工作经费</t>
  </si>
  <si>
    <t xml:space="preserve">    平安通等通讯费用</t>
  </si>
  <si>
    <t xml:space="preserve">    人大工作经费</t>
  </si>
  <si>
    <t>其他人大事务支出</t>
  </si>
  <si>
    <t xml:space="preserve">    水利工作经费</t>
  </si>
  <si>
    <t>其他水利支出</t>
  </si>
  <si>
    <t xml:space="preserve">    体育工作经费</t>
  </si>
  <si>
    <t>群众体育</t>
  </si>
  <si>
    <t xml:space="preserve">    团委工作经费</t>
  </si>
  <si>
    <t xml:space="preserve">    退役军人事务</t>
  </si>
  <si>
    <t>基层政权建设和社区管理</t>
  </si>
  <si>
    <t xml:space="preserve">    卫生工作经费</t>
  </si>
  <si>
    <t>其他卫生健康支出</t>
  </si>
  <si>
    <t xml:space="preserve">    文化工作经费</t>
  </si>
  <si>
    <t>群众文化</t>
  </si>
  <si>
    <t xml:space="preserve">    武装工作经费</t>
  </si>
  <si>
    <t xml:space="preserve">    宣传统战工作经费</t>
  </si>
  <si>
    <t>其他文化和旅游支出</t>
  </si>
  <si>
    <t xml:space="preserve">   政策性项目支出</t>
  </si>
  <si>
    <t xml:space="preserve">    “四个平台”建设</t>
  </si>
  <si>
    <t xml:space="preserve">    便民服务中心运行经费配套</t>
  </si>
  <si>
    <t xml:space="preserve">    病媒生物防制</t>
  </si>
  <si>
    <t xml:space="preserve">    城市基础设施修缮</t>
  </si>
  <si>
    <t>其他国有土地使用权出让收入安排的支出</t>
  </si>
  <si>
    <t>其他城乡社区公共设施支出</t>
  </si>
  <si>
    <t xml:space="preserve">    村邮员经费配套</t>
  </si>
  <si>
    <t xml:space="preserve">    抚恤转移支付</t>
  </si>
  <si>
    <t>义务兵优待</t>
  </si>
  <si>
    <t xml:space="preserve">    规范养犬专项整治</t>
  </si>
  <si>
    <t xml:space="preserve">    环卫一体化</t>
  </si>
  <si>
    <t>城乡社区环境卫生</t>
  </si>
  <si>
    <t xml:space="preserve">    基层派出所辅警人员工作经费</t>
  </si>
  <si>
    <t xml:space="preserve">    计生转移支付</t>
  </si>
  <si>
    <t xml:space="preserve">    交通拥堵治理</t>
  </si>
  <si>
    <t xml:space="preserve">    禁毒治理</t>
  </si>
  <si>
    <t xml:space="preserve">    居住出租房屋旅馆式管理</t>
  </si>
  <si>
    <t xml:space="preserve">    美丽城镇建设</t>
  </si>
  <si>
    <t xml:space="preserve">    民兵训练转移支付</t>
  </si>
  <si>
    <t>其他一般公共服务支出</t>
  </si>
  <si>
    <t xml:space="preserve">    农村合作医疗街道配套</t>
  </si>
  <si>
    <t xml:space="preserve">    全国第七次人口普查</t>
  </si>
  <si>
    <t xml:space="preserve">    三改一拆拆违整治</t>
  </si>
  <si>
    <t>其他城市基础设施配套费安排的支出</t>
  </si>
  <si>
    <t xml:space="preserve">    社会治安综合治理</t>
  </si>
  <si>
    <t xml:space="preserve">    生态环保治理</t>
  </si>
  <si>
    <t>其他环境保护管理事务支出</t>
  </si>
  <si>
    <t xml:space="preserve">    文明城市创建活动</t>
  </si>
  <si>
    <t xml:space="preserve">    五水共治环境治理</t>
  </si>
  <si>
    <t xml:space="preserve">    鞋业整治</t>
  </si>
  <si>
    <t xml:space="preserve">    信访社会维稳</t>
  </si>
  <si>
    <t xml:space="preserve">    疫情防控</t>
  </si>
  <si>
    <t xml:space="preserve">    应急事务管理</t>
  </si>
  <si>
    <t xml:space="preserve">   发展建设类项目支出</t>
  </si>
  <si>
    <t xml:space="preserve">    纪检谈话室建设</t>
  </si>
  <si>
    <t xml:space="preserve">    矛调中心建设</t>
  </si>
  <si>
    <t xml:space="preserve">    其他工程尾款</t>
  </si>
  <si>
    <t xml:space="preserve">    污水工程尾款</t>
  </si>
  <si>
    <t xml:space="preserve">    小城镇环境综合整治工程尾款</t>
  </si>
  <si>
    <t>部门采购预算表(09)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</si>
  <si>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</si>
  <si>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</si>
  <si>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</si>
  <si>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</si>
  <si>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</si>
  <si>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</si>
  <si>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</si>
  <si>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</si>
  <si>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应急事务管理</t>
  </si>
  <si>
    <t xml:space="preserve">   应急中队执法服装</t>
  </si>
  <si>
    <t>应急中队执法服装</t>
  </si>
  <si>
    <t>制服</t>
  </si>
  <si>
    <t>集中采购</t>
  </si>
  <si>
    <t>29</t>
  </si>
  <si>
    <t>件</t>
  </si>
  <si>
    <t xml:space="preserve">   消防动态监管系统</t>
  </si>
  <si>
    <t>消防动态监管系统</t>
  </si>
  <si>
    <t>视频会议会议室终端*</t>
  </si>
  <si>
    <t>1</t>
  </si>
  <si>
    <t>套</t>
  </si>
  <si>
    <t xml:space="preserve">   复印纸</t>
  </si>
  <si>
    <t>复印纸</t>
  </si>
  <si>
    <t>300</t>
  </si>
  <si>
    <t>箱</t>
  </si>
  <si>
    <t xml:space="preserve">   消防灭火救援材料装备</t>
  </si>
  <si>
    <t>消防灭火救援材料装备</t>
  </si>
  <si>
    <t>应急救援设备类</t>
  </si>
  <si>
    <t>批</t>
  </si>
  <si>
    <t xml:space="preserve">   消防中队服装</t>
  </si>
  <si>
    <t>消防中队服装</t>
  </si>
  <si>
    <t>26</t>
  </si>
  <si>
    <t xml:space="preserve">  居住出租房屋旅馆式管理</t>
  </si>
  <si>
    <t xml:space="preserve">   出租房管理员服装</t>
  </si>
  <si>
    <t>出租房管理员服装</t>
  </si>
  <si>
    <t xml:space="preserve">  病媒生物防制</t>
  </si>
  <si>
    <t xml:space="preserve">   病媒生物防制服务</t>
  </si>
  <si>
    <t>病媒生物防制服务</t>
  </si>
  <si>
    <t>其他专业技术服务</t>
  </si>
  <si>
    <t>年</t>
  </si>
  <si>
    <t xml:space="preserve">  便民服务中心运行经费配套</t>
  </si>
  <si>
    <t xml:space="preserve">   便民服务中心服装</t>
  </si>
  <si>
    <t>便民服务中心服装</t>
  </si>
  <si>
    <t>普通服装</t>
  </si>
  <si>
    <t>8</t>
  </si>
  <si>
    <t xml:space="preserve">  三改一拆拆违整治</t>
  </si>
  <si>
    <t xml:space="preserve">   三改一拆服务费</t>
  </si>
  <si>
    <t>三改一拆服务费</t>
  </si>
  <si>
    <t>其他服务</t>
  </si>
  <si>
    <t xml:space="preserve">  城市基础设施修缮</t>
  </si>
  <si>
    <t xml:space="preserve">   行政执法中队服装</t>
  </si>
  <si>
    <t>行政执法中队服装</t>
  </si>
  <si>
    <t>13</t>
  </si>
  <si>
    <t xml:space="preserve">   交管站服装</t>
  </si>
  <si>
    <t>交管站服装</t>
  </si>
  <si>
    <t>18</t>
  </si>
  <si>
    <t xml:space="preserve">   对讲机</t>
  </si>
  <si>
    <t>对讲机</t>
  </si>
  <si>
    <t>其他生活用电器</t>
  </si>
  <si>
    <t>6</t>
  </si>
  <si>
    <t>只</t>
  </si>
  <si>
    <t xml:space="preserve">   肩灯</t>
  </si>
  <si>
    <t>肩灯</t>
  </si>
  <si>
    <t>其他不另分类的物品</t>
  </si>
  <si>
    <t>17</t>
  </si>
  <si>
    <t xml:space="preserve">   执法仪</t>
  </si>
  <si>
    <t>执法仪</t>
  </si>
  <si>
    <t>视频监控设备</t>
  </si>
  <si>
    <t xml:space="preserve">  矛调中心建设</t>
  </si>
  <si>
    <t xml:space="preserve">   办公家具</t>
  </si>
  <si>
    <t>办公家具</t>
  </si>
  <si>
    <t>木制台、桌类</t>
  </si>
  <si>
    <t xml:space="preserve">   台式电脑</t>
  </si>
  <si>
    <t>台式电脑</t>
  </si>
  <si>
    <t>台式计算机*^</t>
  </si>
  <si>
    <t>5</t>
  </si>
  <si>
    <t>台</t>
  </si>
  <si>
    <t xml:space="preserve">   速印机</t>
  </si>
  <si>
    <t>速印机</t>
  </si>
  <si>
    <t>其他印刷机</t>
  </si>
  <si>
    <t xml:space="preserve">   打印机</t>
  </si>
  <si>
    <t>打印机</t>
  </si>
  <si>
    <t>激光打印机</t>
  </si>
  <si>
    <t>3</t>
  </si>
  <si>
    <t xml:space="preserve">   终端设备</t>
  </si>
  <si>
    <t>终端设备</t>
  </si>
  <si>
    <t>其他视频会议系统设备*</t>
  </si>
  <si>
    <t xml:space="preserve">   视频会议系统</t>
  </si>
  <si>
    <t>视频会议系统</t>
  </si>
  <si>
    <t xml:space="preserve">  纪检谈话室建设</t>
  </si>
  <si>
    <t xml:space="preserve">   谈话室监控设备</t>
  </si>
  <si>
    <t>谈话室监控设备</t>
  </si>
  <si>
    <t xml:space="preserve">   高拍仪</t>
  </si>
  <si>
    <t>高拍仪</t>
  </si>
  <si>
    <t>扫描仪*</t>
  </si>
  <si>
    <t xml:space="preserve">  五水共治环境治理</t>
  </si>
  <si>
    <t xml:space="preserve">   一二级污水管网检查疏通</t>
  </si>
  <si>
    <t>一二级污水管网检查疏通</t>
  </si>
  <si>
    <t>40</t>
  </si>
  <si>
    <t>公里</t>
  </si>
  <si>
    <t xml:space="preserve">   河道保洁</t>
  </si>
  <si>
    <t>河道保洁</t>
  </si>
  <si>
    <t>90</t>
  </si>
  <si>
    <t xml:space="preserve">   河道高清监控设备</t>
  </si>
  <si>
    <t>河道高清监控设备</t>
  </si>
  <si>
    <t xml:space="preserve">  环卫一体化</t>
  </si>
  <si>
    <t xml:space="preserve">   环卫车辆</t>
  </si>
  <si>
    <t>环卫车辆</t>
  </si>
  <si>
    <t>垃圾车</t>
  </si>
  <si>
    <t>辆</t>
  </si>
  <si>
    <t xml:space="preserve">  其他基本支出</t>
  </si>
  <si>
    <t xml:space="preserve">   多功能一体机</t>
  </si>
  <si>
    <t>多功能一体机</t>
  </si>
  <si>
    <t>多功能一体机*^</t>
  </si>
  <si>
    <t>10</t>
  </si>
  <si>
    <t xml:space="preserve">   电脑</t>
  </si>
  <si>
    <t>电脑</t>
  </si>
  <si>
    <t xml:space="preserve">   视频监控设备</t>
  </si>
  <si>
    <t xml:space="preserve">   音箱功放处理器</t>
  </si>
  <si>
    <t>音箱功放处理器</t>
  </si>
  <si>
    <t>音频功率放大器设备（功放设备）</t>
  </si>
  <si>
    <t xml:space="preserve">   办公桌椅</t>
  </si>
  <si>
    <t>办公桌椅</t>
  </si>
  <si>
    <t xml:space="preserve">   2匹空调</t>
  </si>
  <si>
    <t>2匹空调</t>
  </si>
  <si>
    <t>空调机*^</t>
  </si>
  <si>
    <t xml:space="preserve">   档案柜</t>
  </si>
  <si>
    <t>档案柜</t>
  </si>
  <si>
    <t>金属质柜类</t>
  </si>
  <si>
    <t>2</t>
  </si>
  <si>
    <t xml:space="preserve">   1.5匹空调</t>
  </si>
  <si>
    <t>1.5匹空调</t>
  </si>
  <si>
    <t>2021年部门预算财政拨款重点项目支出预算表（表11）</t>
  </si>
  <si>
    <t>项目名称</t>
  </si>
  <si>
    <t>财政拨款</t>
  </si>
  <si>
    <t>专户收入</t>
  </si>
  <si>
    <t>其他收入</t>
  </si>
  <si>
    <t>镇（街道补助）</t>
  </si>
  <si>
    <t>项目绩效目标</t>
  </si>
  <si>
    <r>
      <t>2021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</si>
  <si>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单位：元</t>
  </si>
  <si>
    <t>单位名称</t>
  </si>
  <si>
    <t>财政拨款</t>
  </si>
  <si>
    <t>国库其他资金</t>
  </si>
  <si>
    <t>退库</t>
  </si>
  <si>
    <t>调入资金</t>
  </si>
  <si>
    <t>上年结转（其他资金）</t>
  </si>
  <si>
    <t>273乡财政</t>
  </si>
  <si>
    <r>
      <t>2021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</si>
  <si>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基本支出</t>
  </si>
  <si>
    <t>项目支出</t>
  </si>
  <si>
    <t>上缴上级支出</t>
  </si>
  <si>
    <t>事业单位经营支出</t>
  </si>
  <si>
    <t>税金</t>
  </si>
  <si>
    <t>总计</t>
  </si>
  <si>
    <t>人员支出</t>
  </si>
  <si>
    <t>其他基本支出</t>
  </si>
  <si>
    <t>横峰街道办事处</t>
  </si>
  <si>
    <t>提供良好的工作环境，提高工作效率</t>
  </si>
  <si>
    <t>做好卫生健康工作、保障群众生命财产安全，保障食品安全</t>
  </si>
  <si>
    <t>打牢统一战线共同思想政治，发挥统一战线联系广泛，切实维护好民族宗教和谐，积级开展社会服务活动，促进社会和谐；强化理论宣讲，筑牢意识形态加强内外宣，唱响横峰好声音和工作亮点</t>
  </si>
  <si>
    <t>减少生物性传染病的发生，保障人民群众的生命财产安全</t>
  </si>
  <si>
    <t>全年抓好交道秩序管理及道路交通安全；抓好行政执法中队规范化建设及依法办事工作等，抓好城市建设；抓好城区照明路灯的管理，及时调整路灯的亮熄时间并及时维修；抓好城区绿化日常养护，绿化补种，提高城市绿化率改善人居环境；保障农村自建房使用安全、降低房屋倒塌风险；抓好城建测绘、定点、放样工作</t>
  </si>
  <si>
    <t>全年抓好交道秩序管理及道路交通安全；抓好行政执法中队规范化建设及依法办事工作等，抓好城市建设；抓好城区照明路灯的管理，及时调整路灯的亮熄时间并及时维修；抓好城区绿化日常养护，绿化补种，提高城市绿化率改善人居环境；保障农村自建房使用安全、降低房屋倒塌风险；抓好城建测绘、定点、放样工作</t>
  </si>
  <si>
    <t>实行环卫一体化、垃圾分类管理，打造环境清洁优美新农村</t>
  </si>
  <si>
    <t>洁美环境，方便人民群众生活</t>
  </si>
  <si>
    <t>新型农村合作医疗保险应保尽保，保障群众生病有医保，解决农民就医重大问题，促进民生事业建设</t>
  </si>
  <si>
    <t>有效为政府决策提供统计数据</t>
  </si>
  <si>
    <t>通过三改一拆，实现无违章乡镇，实现土地有效利用，实现美好村居环境</t>
  </si>
  <si>
    <t>抓好防溺水工作、保障群众安全；通过综治平安建设、保障社会安全；护村队规范化建设，保护群众安全；开展好普法宣传教育，使群众懂法守法；全年开展好社区矫正安置帮教工作；全年开展好反邪教工作，保障社会平安</t>
  </si>
  <si>
    <t>通过固化技术，降低该地块重金属有效性含量，保护生态环境</t>
  </si>
  <si>
    <t>减少交通拥堵、维护交通秩序；保障道路交通安全、方便群众出行；延长桥梁使用寿命、保障群众出行安全；为群众提供良好的图书馆，丰富群众文化，促进精神文明建设；为群众提供体育场地，促进体育锻炼，增加国民体质；提升街道乡风文明程度、提高群众生活幸福感；依托文化礼堂，助力乡村振兴</t>
  </si>
  <si>
    <t>减少交通拥堵、维护交通秩序；保障道路交通安全、方便群众出行；延长桥梁使用寿命、保障群众出行安全；为群众提供良好的图书馆，丰富群众文化，促进精神文明建设；为群众提供体育场地，促进体育锻炼，增加国民体质；提升街道乡风文明程度、提高群众生活幸福感；依托文化礼堂，助力乡村振兴</t>
  </si>
  <si>
    <t>实现污水零直排，明显改变水环境；明显改变水环境，实现青山绿水的美好生态环境；抓好污水工程质量；污水管网查漏补缺，抓好工程质量；</t>
  </si>
  <si>
    <t>防止疫情扩散蔓延，守护好群众生命财产身体健康安全</t>
  </si>
  <si>
    <t>从维护人民群众利益的高度出发，落实安全生产责任制，实现安全生产网格化智能化管理，做到安全生产管理从巡查到整改一系列过程闭环管理。加强应急中队建设，提高应对突发性事件处置能力，最大程度地减少突发公共事件及造成的危害。加强消防队伍管理，加强装备配备，开展应急演练、应急救援、消防安全教育培训，确保突出公共事件发现得早、处置得及时，保障人民群众生命财产安全</t>
  </si>
  <si>
    <t>根据工程合同相关规定，保质保量按进度完成其他工程并办理结算，使基础设施有所提升</t>
  </si>
  <si>
    <t>化小城镇环境综合整治，改善公共基础设施建设，保护生态环境提升群众幸福指数的民生工程</t>
  </si>
  <si>
    <t>从源头解决农村污水无序排放，促进美丽乡村建设与河道水质改善</t>
  </si>
  <si>
    <t>21208国有土地使用权出让收入安排的支出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</si>
</sst>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5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b/>
      <sz val="16"/>
      <name val="楷体_GB2312"/>
      <family val="3"/>
    </font>
    <font>
      <b/>
      <sz val="9"/>
      <name val="宋体"/>
      <family val="0"/>
    </font>
    <font>
      <sz val="16"/>
      <name val="楷体_GB2312"/>
      <family val="3"/>
    </font>
    <font>
      <sz val="10.5"/>
      <name val="Calibri"/>
      <family val="2"/>
    </font>
    <font>
      <b/>
      <sz val="16"/>
      <name val="方正楷体_GBK"/>
      <family val="0"/>
    </font>
    <font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8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2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38" fontId="6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 wrapText="1"/>
    </xf>
    <xf numFmtId="40" fontId="0" fillId="0" borderId="0" xfId="0" applyNumberFormat="1" applyAlignment="1">
      <alignment/>
    </xf>
    <xf numFmtId="40" fontId="13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0" fontId="14" fillId="0" borderId="10" xfId="0" applyNumberFormat="1" applyFont="1" applyBorder="1" applyAlignment="1">
      <alignment horizontal="center" vertical="center"/>
    </xf>
    <xf numFmtId="40" fontId="9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horizontal="left" indent="3"/>
    </xf>
    <xf numFmtId="0" fontId="15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horizontal="right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 indent="2"/>
    </xf>
    <xf numFmtId="0" fontId="1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2"/>
    </xf>
    <xf numFmtId="0" fontId="1" fillId="33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 indent="3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77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177" fontId="9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1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NumberForma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14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D8" sqref="D8"/>
    </sheetView>
  </sheetViews>
  <sheetFormatPr defaultColWidth="31.125" defaultRowHeight="14.25"/>
  <cols>
    <col min="1" max="16384" width="31.125" style="3" customWidth="1"/>
  </cols>
  <sheetData>
    <row r="1" spans="1:4" ht="14.25">
      <c r="A1" s="91" t="s">
        <v>9</v>
      </c>
      <c r="B1" s="92"/>
      <c r="C1" s="92"/>
      <c r="D1" s="92"/>
    </row>
    <row r="2" spans="1:4" ht="22.5" customHeight="1">
      <c r="A2" s="92"/>
      <c r="B2" s="92"/>
      <c r="C2" s="92"/>
      <c r="D2" s="92"/>
    </row>
    <row r="3" spans="1:4" ht="24.75" customHeight="1">
      <c r="A3" s="93" t="s">
        <v>10</v>
      </c>
      <c r="B3" s="92"/>
      <c r="D3" s="13" t="s">
        <v>11</v>
      </c>
    </row>
    <row r="4" spans="1:4" ht="24.75" customHeight="1">
      <c r="A4" s="94" t="s">
        <v>12</v>
      </c>
      <c r="B4" s="94"/>
      <c r="C4" s="94" t="s">
        <v>13</v>
      </c>
      <c r="D4" s="94"/>
    </row>
    <row r="5" spans="1:4" ht="24.75" customHeight="1">
      <c r="A5" s="14" t="s">
        <v>14</v>
      </c>
      <c r="B5" s="14" t="s">
        <v>15</v>
      </c>
      <c r="C5" s="14" t="s">
        <v>14</v>
      </c>
      <c r="D5" s="14" t="s">
        <v>15</v>
      </c>
    </row>
    <row r="6" spans="1:4" ht="24.75" customHeight="1">
      <c r="A6" s="15" t="s">
        <v>16</v>
      </c>
      <c r="B6" s="16">
        <v>49530173.66</v>
      </c>
      <c r="C6" s="15" t="s">
        <v>17</v>
      </c>
      <c r="D6" s="17">
        <f>SUM(D7:D9)</f>
        <v>19923765.33</v>
      </c>
    </row>
    <row r="7" spans="1:4" ht="24.75" customHeight="1">
      <c r="A7" s="15" t="s">
        <v>18</v>
      </c>
      <c r="B7" s="16"/>
      <c r="C7" s="15" t="s">
        <v>19</v>
      </c>
      <c r="D7" s="17">
        <v>16818358.08</v>
      </c>
    </row>
    <row r="8" spans="1:4" ht="24.75" customHeight="1">
      <c r="A8" s="15" t="s">
        <v>20</v>
      </c>
      <c r="B8" s="16"/>
      <c r="C8" s="15" t="s">
        <v>21</v>
      </c>
      <c r="D8" s="17">
        <v>2445380</v>
      </c>
    </row>
    <row r="9" spans="1:4" ht="24.75" customHeight="1">
      <c r="A9" s="15" t="s">
        <v>22</v>
      </c>
      <c r="B9" s="16">
        <v>7250000</v>
      </c>
      <c r="C9" s="15" t="s">
        <v>23</v>
      </c>
      <c r="D9" s="17">
        <v>660027.25</v>
      </c>
    </row>
    <row r="10" spans="1:4" ht="24.75" customHeight="1">
      <c r="A10" s="15" t="s">
        <v>24</v>
      </c>
      <c r="B10" s="16">
        <v>35580000</v>
      </c>
      <c r="C10" s="15" t="s">
        <v>25</v>
      </c>
      <c r="D10" s="17">
        <f>SUM(D11:D17)</f>
        <v>74274442.33</v>
      </c>
    </row>
    <row r="11" spans="1:4" ht="24.75" customHeight="1">
      <c r="A11" s="15" t="s">
        <v>26</v>
      </c>
      <c r="B11" s="16"/>
      <c r="C11" s="15" t="s">
        <v>27</v>
      </c>
      <c r="D11" s="17">
        <v>13793608.33</v>
      </c>
    </row>
    <row r="12" spans="1:4" ht="24.75" customHeight="1">
      <c r="A12" s="15" t="s">
        <v>28</v>
      </c>
      <c r="B12" s="16"/>
      <c r="C12" s="15" t="s">
        <v>29</v>
      </c>
      <c r="D12" s="17">
        <v>32048834</v>
      </c>
    </row>
    <row r="13" spans="1:4" ht="24.75" customHeight="1">
      <c r="A13" s="15"/>
      <c r="B13" s="16"/>
      <c r="C13" s="15" t="s">
        <v>30</v>
      </c>
      <c r="D13" s="17">
        <v>28432000</v>
      </c>
    </row>
    <row r="14" spans="1:4" ht="24.75" customHeight="1">
      <c r="A14" s="15"/>
      <c r="B14" s="16"/>
      <c r="C14" s="15" t="s">
        <v>31</v>
      </c>
      <c r="D14" s="17">
        <v>0</v>
      </c>
    </row>
    <row r="15" spans="1:4" ht="24.75" customHeight="1">
      <c r="A15" s="15"/>
      <c r="B15" s="16"/>
      <c r="C15" s="15" t="s">
        <v>32</v>
      </c>
      <c r="D15" s="17"/>
    </row>
    <row r="16" spans="1:4" ht="24.75" customHeight="1">
      <c r="A16" s="15"/>
      <c r="B16" s="16"/>
      <c r="C16" s="15" t="s">
        <v>33</v>
      </c>
      <c r="D16" s="17"/>
    </row>
    <row r="17" spans="1:4" ht="24.75" customHeight="1">
      <c r="A17" s="15"/>
      <c r="B17" s="16"/>
      <c r="C17" s="15" t="s">
        <v>34</v>
      </c>
      <c r="D17" s="17"/>
    </row>
    <row r="18" spans="1:4" ht="24.75" customHeight="1">
      <c r="A18" s="18" t="s">
        <v>35</v>
      </c>
      <c r="B18" s="16">
        <f>SUM(B6:B17)</f>
        <v>92360173.66</v>
      </c>
      <c r="C18" s="18" t="s">
        <v>36</v>
      </c>
      <c r="D18" s="17">
        <f>D10+D6</f>
        <v>94198207.66</v>
      </c>
    </row>
    <row r="19" spans="1:4" ht="24.75" customHeight="1">
      <c r="A19" s="15" t="s">
        <v>37</v>
      </c>
      <c r="B19" s="16"/>
      <c r="C19" s="15"/>
      <c r="D19" s="17"/>
    </row>
    <row r="20" spans="1:4" ht="24.75" customHeight="1">
      <c r="A20" s="15" t="s">
        <v>38</v>
      </c>
      <c r="B20" s="16"/>
      <c r="C20" s="15"/>
      <c r="D20" s="17"/>
    </row>
    <row r="21" spans="1:4" ht="24.75" customHeight="1">
      <c r="A21" s="15" t="s">
        <v>39</v>
      </c>
      <c r="B21" s="16"/>
      <c r="C21" s="15"/>
      <c r="D21" s="17"/>
    </row>
    <row r="22" spans="1:4" ht="24.75" customHeight="1">
      <c r="A22" s="15" t="s">
        <v>40</v>
      </c>
      <c r="B22" s="16">
        <v>1838034</v>
      </c>
      <c r="C22" s="15"/>
      <c r="D22" s="17"/>
    </row>
    <row r="23" spans="1:4" ht="24.75" customHeight="1">
      <c r="A23" s="18" t="s">
        <v>41</v>
      </c>
      <c r="B23" s="19">
        <f>SUM(B18:B22)</f>
        <v>94198207.66</v>
      </c>
      <c r="C23" s="18" t="s">
        <v>42</v>
      </c>
      <c r="D23" s="20">
        <f>D18</f>
        <v>94198207.66</v>
      </c>
    </row>
  </sheetData>
  <sheetProtection/>
  <mergeCells count="4">
    <mergeCell ref="A1:D2"/>
    <mergeCell ref="A3:B3"/>
    <mergeCell ref="A4:B4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7" sqref="F17"/>
    </sheetView>
  </sheetViews>
  <sheetFormatPr defaultColWidth="16.25390625" defaultRowHeight="14.25"/>
  <cols>
    <col min="1" max="1" width="20.125" style="3" customWidth="1"/>
    <col min="2" max="2" width="16.25390625" style="3" customWidth="1"/>
    <col min="3" max="3" width="20.375" style="3" customWidth="1"/>
    <col min="4" max="4" width="16.375" style="3" customWidth="1"/>
    <col min="5" max="5" width="23.625" style="3" customWidth="1"/>
    <col min="6" max="6" width="14.75390625" style="3" customWidth="1"/>
    <col min="7" max="242" width="9.00390625" style="3" customWidth="1"/>
    <col min="243" max="243" width="8.625" style="3" customWidth="1"/>
    <col min="244" max="254" width="6.625" style="3" customWidth="1"/>
    <col min="255" max="255" width="20.125" style="3" customWidth="1"/>
    <col min="256" max="16384" width="16.25390625" style="3" customWidth="1"/>
  </cols>
  <sheetData>
    <row r="1" spans="1:6" ht="14.25">
      <c r="A1" s="1"/>
      <c r="B1" s="1"/>
      <c r="C1" s="2"/>
      <c r="D1" s="2"/>
      <c r="E1" s="2"/>
      <c r="F1" s="2"/>
    </row>
    <row r="2" spans="1:6" ht="14.25">
      <c r="A2" s="1"/>
      <c r="B2" s="1"/>
      <c r="C2" s="2"/>
      <c r="D2" s="2"/>
      <c r="E2" s="2"/>
      <c r="F2" s="2"/>
    </row>
    <row r="3" spans="1:6" ht="22.5">
      <c r="A3" s="115" t="s">
        <v>0</v>
      </c>
      <c r="B3" s="115"/>
      <c r="C3" s="115"/>
      <c r="D3" s="115"/>
      <c r="E3" s="115"/>
      <c r="F3" s="115"/>
    </row>
    <row r="4" spans="1:6" ht="22.5">
      <c r="A4" s="4"/>
      <c r="B4" s="4"/>
      <c r="C4" s="4"/>
      <c r="D4" s="4"/>
      <c r="E4" s="4"/>
      <c r="F4" s="5" t="s">
        <v>1</v>
      </c>
    </row>
    <row r="5" spans="1:6" ht="39" customHeigh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7" t="s">
        <v>7</v>
      </c>
    </row>
    <row r="6" spans="1:6" ht="72.75" customHeight="1">
      <c r="A6" s="10" t="s">
        <v>8</v>
      </c>
      <c r="B6" s="11">
        <v>210361</v>
      </c>
      <c r="C6" s="12">
        <v>0</v>
      </c>
      <c r="D6" s="12">
        <v>77861</v>
      </c>
      <c r="E6" s="12">
        <v>132500</v>
      </c>
      <c r="F6" s="12">
        <v>0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4.625" style="66" customWidth="1"/>
    <col min="2" max="2" width="27.125" style="72" customWidth="1"/>
    <col min="3" max="3" width="12.875" style="66" customWidth="1"/>
    <col min="4" max="4" width="13.625" style="66" customWidth="1"/>
    <col min="5" max="6" width="9.50390625" style="66" customWidth="1"/>
    <col min="7" max="7" width="13.00390625" style="66" customWidth="1"/>
    <col min="8" max="9" width="9.50390625" style="66" customWidth="1"/>
    <col min="10" max="10" width="14.75390625" style="66" customWidth="1"/>
    <col min="11" max="12" width="9.50390625" style="66" customWidth="1"/>
    <col min="13" max="13" width="13.125" style="66" customWidth="1"/>
    <col min="14" max="14" width="18.125" style="66" customWidth="1"/>
    <col min="15" max="16384" width="9.00390625" style="66" customWidth="1"/>
  </cols>
  <sheetData>
    <row r="1" spans="1:14" ht="19.5" customHeight="1">
      <c r="A1" s="119" t="s">
        <v>437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9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68" t="s">
        <v>1</v>
      </c>
    </row>
    <row r="4" spans="1:14" ht="21" customHeight="1">
      <c r="A4" s="120" t="s">
        <v>59</v>
      </c>
      <c r="B4" s="120" t="s">
        <v>438</v>
      </c>
      <c r="C4" s="118" t="s">
        <v>439</v>
      </c>
      <c r="D4" s="118"/>
      <c r="E4" s="118"/>
      <c r="F4" s="118"/>
      <c r="G4" s="118"/>
      <c r="H4" s="118" t="s">
        <v>440</v>
      </c>
      <c r="I4" s="118" t="s">
        <v>194</v>
      </c>
      <c r="J4" s="116" t="s">
        <v>441</v>
      </c>
      <c r="K4" s="116" t="s">
        <v>28</v>
      </c>
      <c r="L4" s="116" t="s">
        <v>442</v>
      </c>
      <c r="M4" s="118" t="s">
        <v>60</v>
      </c>
      <c r="N4" s="118" t="s">
        <v>443</v>
      </c>
    </row>
    <row r="5" spans="1:14" ht="33" customHeight="1">
      <c r="A5" s="120"/>
      <c r="B5" s="120"/>
      <c r="C5" s="69" t="s">
        <v>190</v>
      </c>
      <c r="D5" s="69" t="s">
        <v>22</v>
      </c>
      <c r="E5" s="69" t="s">
        <v>192</v>
      </c>
      <c r="F5" s="69" t="s">
        <v>38</v>
      </c>
      <c r="G5" s="69" t="s">
        <v>39</v>
      </c>
      <c r="H5" s="118"/>
      <c r="I5" s="118"/>
      <c r="J5" s="117"/>
      <c r="K5" s="117"/>
      <c r="L5" s="117"/>
      <c r="M5" s="118"/>
      <c r="N5" s="118"/>
    </row>
    <row r="6" spans="1:14" ht="33" customHeight="1">
      <c r="A6" s="86" t="s">
        <v>462</v>
      </c>
      <c r="B6" s="85" t="s">
        <v>208</v>
      </c>
      <c r="C6" s="71">
        <f>SUM(C7:C27)</f>
        <v>14384448.33</v>
      </c>
      <c r="D6" s="71">
        <f aca="true" t="shared" si="0" ref="D6:M6">SUM(D7:D27)</f>
        <v>7250000</v>
      </c>
      <c r="E6" s="71">
        <f t="shared" si="0"/>
        <v>0</v>
      </c>
      <c r="F6" s="71">
        <f t="shared" si="0"/>
        <v>0</v>
      </c>
      <c r="G6" s="71">
        <f t="shared" si="0"/>
        <v>1838034</v>
      </c>
      <c r="H6" s="71">
        <f t="shared" si="0"/>
        <v>0</v>
      </c>
      <c r="I6" s="71">
        <f t="shared" si="0"/>
        <v>0</v>
      </c>
      <c r="J6" s="71">
        <f t="shared" si="0"/>
        <v>35580000</v>
      </c>
      <c r="K6" s="71">
        <f t="shared" si="0"/>
        <v>0</v>
      </c>
      <c r="L6" s="71">
        <f t="shared" si="0"/>
        <v>0</v>
      </c>
      <c r="M6" s="71">
        <f t="shared" si="0"/>
        <v>59052482.33</v>
      </c>
      <c r="N6" s="71"/>
    </row>
    <row r="7" spans="1:14" ht="33" customHeight="1">
      <c r="A7" s="70"/>
      <c r="B7" s="87" t="s">
        <v>210</v>
      </c>
      <c r="C7" s="53">
        <v>563708.33</v>
      </c>
      <c r="D7" s="53">
        <v>0</v>
      </c>
      <c r="E7" s="71"/>
      <c r="F7" s="71"/>
      <c r="G7" s="53">
        <v>0</v>
      </c>
      <c r="H7" s="71"/>
      <c r="I7" s="71"/>
      <c r="J7" s="53">
        <v>0</v>
      </c>
      <c r="K7" s="71"/>
      <c r="L7" s="71"/>
      <c r="M7" s="88">
        <f>SUM(C7:L7)</f>
        <v>563708.33</v>
      </c>
      <c r="N7" s="89" t="s">
        <v>463</v>
      </c>
    </row>
    <row r="8" spans="1:14" ht="33" customHeight="1">
      <c r="A8" s="70"/>
      <c r="B8" s="87" t="s">
        <v>258</v>
      </c>
      <c r="C8" s="53">
        <v>530000</v>
      </c>
      <c r="D8" s="53">
        <v>0</v>
      </c>
      <c r="E8" s="71"/>
      <c r="F8" s="71"/>
      <c r="G8" s="53">
        <v>0</v>
      </c>
      <c r="H8" s="71"/>
      <c r="I8" s="71"/>
      <c r="J8" s="53">
        <v>0</v>
      </c>
      <c r="K8" s="71"/>
      <c r="L8" s="71"/>
      <c r="M8" s="88">
        <f aca="true" t="shared" si="1" ref="M8:M27">SUM(C8:L8)</f>
        <v>530000</v>
      </c>
      <c r="N8" s="89" t="s">
        <v>464</v>
      </c>
    </row>
    <row r="9" spans="1:14" ht="33" customHeight="1">
      <c r="A9" s="70"/>
      <c r="B9" s="87" t="s">
        <v>263</v>
      </c>
      <c r="C9" s="53">
        <v>510000</v>
      </c>
      <c r="D9" s="53">
        <v>0</v>
      </c>
      <c r="E9" s="71"/>
      <c r="F9" s="71"/>
      <c r="G9" s="53">
        <v>0</v>
      </c>
      <c r="H9" s="71"/>
      <c r="I9" s="71"/>
      <c r="J9" s="53">
        <v>0</v>
      </c>
      <c r="K9" s="71"/>
      <c r="L9" s="71"/>
      <c r="M9" s="88">
        <f t="shared" si="1"/>
        <v>510000</v>
      </c>
      <c r="N9" s="90" t="s">
        <v>465</v>
      </c>
    </row>
    <row r="10" spans="1:14" ht="33" customHeight="1">
      <c r="A10" s="70"/>
      <c r="B10" s="87" t="s">
        <v>268</v>
      </c>
      <c r="C10" s="53">
        <v>550000</v>
      </c>
      <c r="D10" s="53">
        <v>0</v>
      </c>
      <c r="E10" s="71"/>
      <c r="F10" s="71"/>
      <c r="G10" s="53">
        <v>0</v>
      </c>
      <c r="H10" s="71"/>
      <c r="I10" s="71"/>
      <c r="J10" s="53">
        <v>0</v>
      </c>
      <c r="K10" s="71"/>
      <c r="L10" s="71"/>
      <c r="M10" s="88">
        <f t="shared" si="1"/>
        <v>550000</v>
      </c>
      <c r="N10" s="89" t="s">
        <v>466</v>
      </c>
    </row>
    <row r="11" spans="1:14" ht="33" customHeight="1">
      <c r="A11" s="70"/>
      <c r="B11" s="87" t="s">
        <v>269</v>
      </c>
      <c r="C11" s="53">
        <v>0</v>
      </c>
      <c r="D11" s="53">
        <v>400000</v>
      </c>
      <c r="E11" s="71"/>
      <c r="F11" s="71"/>
      <c r="G11" s="53">
        <v>0</v>
      </c>
      <c r="H11" s="71"/>
      <c r="I11" s="71"/>
      <c r="J11" s="53">
        <v>0</v>
      </c>
      <c r="K11" s="71"/>
      <c r="L11" s="71"/>
      <c r="M11" s="88">
        <f t="shared" si="1"/>
        <v>400000</v>
      </c>
      <c r="N11" s="89" t="s">
        <v>467</v>
      </c>
    </row>
    <row r="12" spans="1:14" ht="33" customHeight="1">
      <c r="A12" s="70"/>
      <c r="B12" s="87" t="s">
        <v>269</v>
      </c>
      <c r="C12" s="53">
        <v>444240</v>
      </c>
      <c r="D12" s="53">
        <v>0</v>
      </c>
      <c r="E12" s="71"/>
      <c r="F12" s="71"/>
      <c r="G12" s="53">
        <v>0</v>
      </c>
      <c r="H12" s="71"/>
      <c r="I12" s="71"/>
      <c r="J12" s="53">
        <v>0</v>
      </c>
      <c r="K12" s="71"/>
      <c r="L12" s="71"/>
      <c r="M12" s="88">
        <f t="shared" si="1"/>
        <v>444240</v>
      </c>
      <c r="N12" s="89" t="s">
        <v>468</v>
      </c>
    </row>
    <row r="13" spans="1:14" ht="33" customHeight="1">
      <c r="A13" s="70"/>
      <c r="B13" s="87" t="s">
        <v>276</v>
      </c>
      <c r="C13" s="53">
        <v>1018000</v>
      </c>
      <c r="D13" s="53">
        <v>0</v>
      </c>
      <c r="E13" s="71"/>
      <c r="F13" s="71"/>
      <c r="G13" s="53">
        <v>0</v>
      </c>
      <c r="H13" s="71"/>
      <c r="I13" s="71"/>
      <c r="J13" s="53">
        <v>6500000</v>
      </c>
      <c r="K13" s="71"/>
      <c r="L13" s="71"/>
      <c r="M13" s="88">
        <f t="shared" si="1"/>
        <v>7518000</v>
      </c>
      <c r="N13" s="89" t="s">
        <v>469</v>
      </c>
    </row>
    <row r="14" spans="1:14" ht="33" customHeight="1">
      <c r="A14" s="70"/>
      <c r="B14" s="87" t="s">
        <v>283</v>
      </c>
      <c r="C14" s="53">
        <v>0</v>
      </c>
      <c r="D14" s="53">
        <v>1850000</v>
      </c>
      <c r="E14" s="71"/>
      <c r="F14" s="71"/>
      <c r="G14" s="53">
        <v>0</v>
      </c>
      <c r="H14" s="71"/>
      <c r="I14" s="71"/>
      <c r="J14" s="53">
        <v>0</v>
      </c>
      <c r="K14" s="71"/>
      <c r="L14" s="71"/>
      <c r="M14" s="88">
        <f t="shared" si="1"/>
        <v>1850000</v>
      </c>
      <c r="N14" s="89" t="s">
        <v>470</v>
      </c>
    </row>
    <row r="15" spans="1:14" ht="33" customHeight="1">
      <c r="A15" s="70"/>
      <c r="B15" s="87" t="s">
        <v>286</v>
      </c>
      <c r="C15" s="53">
        <v>3300000</v>
      </c>
      <c r="D15" s="53">
        <v>0</v>
      </c>
      <c r="E15" s="71"/>
      <c r="F15" s="71"/>
      <c r="G15" s="53">
        <v>0</v>
      </c>
      <c r="H15" s="71"/>
      <c r="I15" s="71"/>
      <c r="J15" s="53">
        <v>0</v>
      </c>
      <c r="K15" s="71"/>
      <c r="L15" s="71"/>
      <c r="M15" s="88">
        <f t="shared" si="1"/>
        <v>3300000</v>
      </c>
      <c r="N15" s="89" t="s">
        <v>471</v>
      </c>
    </row>
    <row r="16" spans="1:14" ht="33" customHeight="1">
      <c r="A16" s="70"/>
      <c r="B16" s="87" t="s">
        <v>287</v>
      </c>
      <c r="C16" s="53">
        <v>710000</v>
      </c>
      <c r="D16" s="53">
        <v>0</v>
      </c>
      <c r="E16" s="71"/>
      <c r="F16" s="71"/>
      <c r="G16" s="53">
        <v>0</v>
      </c>
      <c r="H16" s="71"/>
      <c r="I16" s="71"/>
      <c r="J16" s="53">
        <v>0</v>
      </c>
      <c r="K16" s="71"/>
      <c r="L16" s="71"/>
      <c r="M16" s="88">
        <f t="shared" si="1"/>
        <v>710000</v>
      </c>
      <c r="N16" s="89" t="s">
        <v>472</v>
      </c>
    </row>
    <row r="17" spans="1:14" ht="33" customHeight="1">
      <c r="A17" s="70"/>
      <c r="B17" s="87" t="s">
        <v>288</v>
      </c>
      <c r="C17" s="53">
        <v>0</v>
      </c>
      <c r="D17" s="53">
        <v>2600000</v>
      </c>
      <c r="E17" s="71"/>
      <c r="F17" s="71"/>
      <c r="G17" s="53">
        <v>0</v>
      </c>
      <c r="H17" s="71"/>
      <c r="I17" s="71"/>
      <c r="J17" s="53">
        <v>0</v>
      </c>
      <c r="K17" s="71"/>
      <c r="L17" s="71"/>
      <c r="M17" s="88">
        <f t="shared" si="1"/>
        <v>2600000</v>
      </c>
      <c r="N17" s="89" t="s">
        <v>473</v>
      </c>
    </row>
    <row r="18" spans="1:14" ht="33" customHeight="1">
      <c r="A18" s="70"/>
      <c r="B18" s="87" t="s">
        <v>290</v>
      </c>
      <c r="C18" s="53">
        <v>556500</v>
      </c>
      <c r="D18" s="53">
        <v>0</v>
      </c>
      <c r="E18" s="71"/>
      <c r="F18" s="71"/>
      <c r="G18" s="53">
        <v>0</v>
      </c>
      <c r="H18" s="71"/>
      <c r="I18" s="71"/>
      <c r="J18" s="53">
        <v>0</v>
      </c>
      <c r="K18" s="71"/>
      <c r="L18" s="71"/>
      <c r="M18" s="88">
        <f t="shared" si="1"/>
        <v>556500</v>
      </c>
      <c r="N18" s="89" t="s">
        <v>474</v>
      </c>
    </row>
    <row r="19" spans="1:14" ht="33" customHeight="1">
      <c r="A19" s="70"/>
      <c r="B19" s="87" t="s">
        <v>291</v>
      </c>
      <c r="C19" s="53">
        <v>0</v>
      </c>
      <c r="D19" s="53">
        <v>0</v>
      </c>
      <c r="E19" s="71"/>
      <c r="F19" s="71"/>
      <c r="G19" s="53">
        <v>1838034</v>
      </c>
      <c r="H19" s="71"/>
      <c r="I19" s="71"/>
      <c r="J19" s="53">
        <v>0</v>
      </c>
      <c r="K19" s="71"/>
      <c r="L19" s="71"/>
      <c r="M19" s="88">
        <f t="shared" si="1"/>
        <v>1838034</v>
      </c>
      <c r="N19" s="89" t="s">
        <v>475</v>
      </c>
    </row>
    <row r="20" spans="1:14" ht="33" customHeight="1">
      <c r="A20" s="70"/>
      <c r="B20" s="87" t="s">
        <v>293</v>
      </c>
      <c r="C20" s="53">
        <v>230000</v>
      </c>
      <c r="D20" s="53">
        <v>0</v>
      </c>
      <c r="E20" s="71"/>
      <c r="F20" s="71"/>
      <c r="G20" s="53">
        <v>0</v>
      </c>
      <c r="H20" s="71"/>
      <c r="I20" s="71"/>
      <c r="J20" s="53">
        <v>0</v>
      </c>
      <c r="K20" s="71"/>
      <c r="L20" s="71"/>
      <c r="M20" s="88">
        <f t="shared" si="1"/>
        <v>230000</v>
      </c>
      <c r="N20" s="89" t="s">
        <v>476</v>
      </c>
    </row>
    <row r="21" spans="1:14" ht="33" customHeight="1">
      <c r="A21" s="70"/>
      <c r="B21" s="87" t="s">
        <v>293</v>
      </c>
      <c r="C21" s="53">
        <v>0</v>
      </c>
      <c r="D21" s="53">
        <v>2400000</v>
      </c>
      <c r="E21" s="71"/>
      <c r="F21" s="71"/>
      <c r="G21" s="53">
        <v>0</v>
      </c>
      <c r="H21" s="71"/>
      <c r="I21" s="71"/>
      <c r="J21" s="53">
        <v>1000000</v>
      </c>
      <c r="K21" s="71"/>
      <c r="L21" s="71"/>
      <c r="M21" s="88">
        <f t="shared" si="1"/>
        <v>3400000</v>
      </c>
      <c r="N21" s="89" t="s">
        <v>477</v>
      </c>
    </row>
    <row r="22" spans="1:14" ht="33" customHeight="1">
      <c r="A22" s="70"/>
      <c r="B22" s="87" t="s">
        <v>294</v>
      </c>
      <c r="C22" s="53">
        <v>3680000</v>
      </c>
      <c r="D22" s="53">
        <v>0</v>
      </c>
      <c r="E22" s="71"/>
      <c r="F22" s="71"/>
      <c r="G22" s="53">
        <v>0</v>
      </c>
      <c r="H22" s="71"/>
      <c r="I22" s="71"/>
      <c r="J22" s="53">
        <v>0</v>
      </c>
      <c r="K22" s="71"/>
      <c r="L22" s="71"/>
      <c r="M22" s="88">
        <f t="shared" si="1"/>
        <v>3680000</v>
      </c>
      <c r="N22" s="89" t="s">
        <v>478</v>
      </c>
    </row>
    <row r="23" spans="1:14" ht="33" customHeight="1">
      <c r="A23" s="70"/>
      <c r="B23" s="87" t="s">
        <v>297</v>
      </c>
      <c r="C23" s="53">
        <v>800000</v>
      </c>
      <c r="D23" s="53">
        <v>0</v>
      </c>
      <c r="E23" s="71"/>
      <c r="F23" s="71"/>
      <c r="G23" s="53">
        <v>0</v>
      </c>
      <c r="H23" s="71"/>
      <c r="I23" s="71"/>
      <c r="J23" s="53">
        <v>0</v>
      </c>
      <c r="K23" s="71"/>
      <c r="L23" s="71"/>
      <c r="M23" s="88">
        <f t="shared" si="1"/>
        <v>800000</v>
      </c>
      <c r="N23" s="89" t="s">
        <v>479</v>
      </c>
    </row>
    <row r="24" spans="1:14" ht="33" customHeight="1">
      <c r="A24" s="70"/>
      <c r="B24" s="87" t="s">
        <v>298</v>
      </c>
      <c r="C24" s="53">
        <v>1492000</v>
      </c>
      <c r="D24" s="53">
        <v>0</v>
      </c>
      <c r="E24" s="71"/>
      <c r="F24" s="71"/>
      <c r="G24" s="53">
        <v>0</v>
      </c>
      <c r="H24" s="71"/>
      <c r="I24" s="71"/>
      <c r="J24" s="53">
        <v>0</v>
      </c>
      <c r="K24" s="71"/>
      <c r="L24" s="71"/>
      <c r="M24" s="88">
        <f t="shared" si="1"/>
        <v>1492000</v>
      </c>
      <c r="N24" s="90" t="s">
        <v>480</v>
      </c>
    </row>
    <row r="25" spans="1:14" ht="33" customHeight="1">
      <c r="A25" s="70"/>
      <c r="B25" s="87" t="s">
        <v>302</v>
      </c>
      <c r="C25" s="53">
        <v>0</v>
      </c>
      <c r="D25" s="53">
        <v>0</v>
      </c>
      <c r="E25" s="71"/>
      <c r="F25" s="71"/>
      <c r="G25" s="53">
        <v>0</v>
      </c>
      <c r="H25" s="71"/>
      <c r="I25" s="71"/>
      <c r="J25" s="53">
        <v>3660000</v>
      </c>
      <c r="K25" s="71"/>
      <c r="L25" s="71"/>
      <c r="M25" s="88">
        <f t="shared" si="1"/>
        <v>3660000</v>
      </c>
      <c r="N25" s="89" t="s">
        <v>481</v>
      </c>
    </row>
    <row r="26" spans="1:14" ht="33" customHeight="1">
      <c r="A26" s="70"/>
      <c r="B26" s="87" t="s">
        <v>303</v>
      </c>
      <c r="C26" s="53">
        <v>0</v>
      </c>
      <c r="D26" s="53">
        <v>0</v>
      </c>
      <c r="E26" s="71"/>
      <c r="F26" s="71"/>
      <c r="G26" s="53">
        <v>0</v>
      </c>
      <c r="H26" s="71"/>
      <c r="I26" s="71"/>
      <c r="J26" s="53">
        <v>4570000</v>
      </c>
      <c r="K26" s="71"/>
      <c r="L26" s="71"/>
      <c r="M26" s="88">
        <f t="shared" si="1"/>
        <v>4570000</v>
      </c>
      <c r="N26" s="89" t="s">
        <v>483</v>
      </c>
    </row>
    <row r="27" spans="1:14" ht="33" customHeight="1">
      <c r="A27" s="70"/>
      <c r="B27" s="87" t="s">
        <v>304</v>
      </c>
      <c r="C27" s="53">
        <v>0</v>
      </c>
      <c r="D27" s="53">
        <v>0</v>
      </c>
      <c r="E27" s="71"/>
      <c r="F27" s="71"/>
      <c r="G27" s="53">
        <v>0</v>
      </c>
      <c r="H27" s="71"/>
      <c r="I27" s="71"/>
      <c r="J27" s="53">
        <v>19850000</v>
      </c>
      <c r="K27" s="71"/>
      <c r="L27" s="71"/>
      <c r="M27" s="88">
        <f t="shared" si="1"/>
        <v>19850000</v>
      </c>
      <c r="N27" s="89" t="s">
        <v>482</v>
      </c>
    </row>
    <row r="28" ht="33" customHeight="1">
      <c r="N28" s="73"/>
    </row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</sheetData>
  <sheetProtection/>
  <mergeCells count="11">
    <mergeCell ref="A1:N2"/>
    <mergeCell ref="A4:A5"/>
    <mergeCell ref="B4:B5"/>
    <mergeCell ref="C4:G4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3" width="26.875" style="3" customWidth="1"/>
    <col min="4" max="4" width="29.50390625" style="3" customWidth="1"/>
    <col min="5" max="16384" width="9.00390625" style="3" customWidth="1"/>
  </cols>
  <sheetData>
    <row r="1" spans="1:4" ht="14.25">
      <c r="A1" s="95" t="s">
        <v>43</v>
      </c>
      <c r="B1" s="95"/>
      <c r="C1" s="95"/>
      <c r="D1" s="95"/>
    </row>
    <row r="2" spans="1:4" ht="14.25">
      <c r="A2" s="95"/>
      <c r="B2" s="95"/>
      <c r="C2" s="95"/>
      <c r="D2" s="95"/>
    </row>
    <row r="3" spans="1:4" ht="15.75">
      <c r="A3" s="96" t="s">
        <v>44</v>
      </c>
      <c r="B3" s="96"/>
      <c r="C3" s="21"/>
      <c r="D3" s="22" t="s">
        <v>11</v>
      </c>
    </row>
    <row r="4" spans="1:4" ht="24.75" customHeight="1">
      <c r="A4" s="94" t="s">
        <v>45</v>
      </c>
      <c r="B4" s="94"/>
      <c r="C4" s="94" t="s">
        <v>46</v>
      </c>
      <c r="D4" s="94"/>
    </row>
    <row r="5" spans="1:4" ht="24.75" customHeight="1">
      <c r="A5" s="14" t="s">
        <v>47</v>
      </c>
      <c r="B5" s="14" t="s">
        <v>15</v>
      </c>
      <c r="C5" s="14" t="s">
        <v>47</v>
      </c>
      <c r="D5" s="14" t="s">
        <v>15</v>
      </c>
    </row>
    <row r="6" spans="1:4" ht="24.75" customHeight="1">
      <c r="A6" s="15" t="s">
        <v>16</v>
      </c>
      <c r="B6" s="16">
        <v>51368207.66</v>
      </c>
      <c r="C6" s="15" t="s">
        <v>17</v>
      </c>
      <c r="D6" s="17">
        <f>SUM(D7:D9)</f>
        <v>19923765.330000002</v>
      </c>
    </row>
    <row r="7" spans="1:4" ht="24.75" customHeight="1">
      <c r="A7" s="15" t="s">
        <v>48</v>
      </c>
      <c r="B7" s="16">
        <v>7250000</v>
      </c>
      <c r="C7" s="15" t="s">
        <v>49</v>
      </c>
      <c r="D7" s="17">
        <v>16818358.080000002</v>
      </c>
    </row>
    <row r="8" spans="1:4" ht="24.75" customHeight="1">
      <c r="A8" s="15"/>
      <c r="B8" s="16"/>
      <c r="C8" s="15" t="s">
        <v>50</v>
      </c>
      <c r="D8" s="17">
        <v>2445380</v>
      </c>
    </row>
    <row r="9" spans="1:4" ht="24.75" customHeight="1">
      <c r="A9" s="15"/>
      <c r="B9" s="16"/>
      <c r="C9" s="15" t="s">
        <v>51</v>
      </c>
      <c r="D9" s="17">
        <v>660027.25</v>
      </c>
    </row>
    <row r="10" spans="1:4" ht="24.75" customHeight="1">
      <c r="A10" s="15"/>
      <c r="B10" s="16"/>
      <c r="C10" s="15" t="s">
        <v>25</v>
      </c>
      <c r="D10" s="17">
        <f>SUM(D11:D16)</f>
        <v>38694442.33</v>
      </c>
    </row>
    <row r="11" spans="1:4" ht="24.75" customHeight="1">
      <c r="A11" s="15"/>
      <c r="B11" s="16"/>
      <c r="C11" s="15" t="s">
        <v>52</v>
      </c>
      <c r="D11" s="17">
        <v>13793608.33</v>
      </c>
    </row>
    <row r="12" spans="1:4" ht="24.75" customHeight="1">
      <c r="A12" s="15"/>
      <c r="B12" s="16"/>
      <c r="C12" s="15" t="s">
        <v>53</v>
      </c>
      <c r="D12" s="17">
        <v>24548834</v>
      </c>
    </row>
    <row r="13" spans="1:4" ht="24.75" customHeight="1">
      <c r="A13" s="15"/>
      <c r="B13" s="16"/>
      <c r="C13" s="15" t="s">
        <v>54</v>
      </c>
      <c r="D13" s="17">
        <v>352000</v>
      </c>
    </row>
    <row r="14" spans="1:4" ht="24.75" customHeight="1">
      <c r="A14" s="15"/>
      <c r="B14" s="16"/>
      <c r="C14" s="15" t="s">
        <v>55</v>
      </c>
      <c r="D14" s="17"/>
    </row>
    <row r="15" spans="1:4" ht="24.75" customHeight="1">
      <c r="A15" s="15"/>
      <c r="B15" s="16"/>
      <c r="C15" s="15" t="s">
        <v>56</v>
      </c>
      <c r="D15" s="17"/>
    </row>
    <row r="16" spans="1:4" ht="24.75" customHeight="1">
      <c r="A16" s="15"/>
      <c r="B16" s="16"/>
      <c r="C16" s="15" t="s">
        <v>57</v>
      </c>
      <c r="D16" s="17"/>
    </row>
    <row r="17" spans="1:4" ht="24.75" customHeight="1">
      <c r="A17" s="18" t="s">
        <v>41</v>
      </c>
      <c r="B17" s="16">
        <f>SUM(B6:B16)</f>
        <v>58618207.66</v>
      </c>
      <c r="C17" s="18" t="s">
        <v>42</v>
      </c>
      <c r="D17" s="17">
        <f>D10+D6</f>
        <v>58618207.66</v>
      </c>
    </row>
  </sheetData>
  <sheetProtection/>
  <mergeCells count="4">
    <mergeCell ref="A1:D2"/>
    <mergeCell ref="A3:B3"/>
    <mergeCell ref="A4:B4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38.375" style="0" customWidth="1"/>
    <col min="2" max="4" width="12.875" style="0" customWidth="1"/>
  </cols>
  <sheetData>
    <row r="1" spans="1:4" ht="14.25">
      <c r="A1" s="97" t="s">
        <v>58</v>
      </c>
      <c r="B1" s="97"/>
      <c r="C1" s="97"/>
      <c r="D1" s="97"/>
    </row>
    <row r="2" spans="1:4" ht="14.25">
      <c r="A2" s="97"/>
      <c r="B2" s="97"/>
      <c r="C2" s="97"/>
      <c r="D2" s="97"/>
    </row>
    <row r="3" spans="1:4" ht="15">
      <c r="A3" s="23"/>
      <c r="B3" s="24"/>
      <c r="C3" s="25"/>
      <c r="D3" s="26" t="s">
        <v>1</v>
      </c>
    </row>
    <row r="4" spans="1:4" ht="14.25">
      <c r="A4" s="27" t="s">
        <v>59</v>
      </c>
      <c r="B4" s="28" t="s">
        <v>60</v>
      </c>
      <c r="C4" s="29" t="s">
        <v>17</v>
      </c>
      <c r="D4" s="29" t="s">
        <v>25</v>
      </c>
    </row>
    <row r="5" spans="1:4" ht="14.25">
      <c r="A5" s="30" t="s">
        <v>61</v>
      </c>
      <c r="B5" s="31">
        <v>51368207.66</v>
      </c>
      <c r="C5" s="31">
        <v>19923765.33</v>
      </c>
      <c r="D5" s="31">
        <v>31444442.33</v>
      </c>
    </row>
    <row r="6" spans="1:4" ht="14.25">
      <c r="A6" s="32" t="s">
        <v>62</v>
      </c>
      <c r="B6" s="31">
        <v>180000</v>
      </c>
      <c r="C6" s="31"/>
      <c r="D6" s="31">
        <v>180000</v>
      </c>
    </row>
    <row r="7" spans="1:4" ht="14.25">
      <c r="A7" s="33" t="s">
        <v>63</v>
      </c>
      <c r="B7" s="31">
        <v>180000</v>
      </c>
      <c r="C7" s="31"/>
      <c r="D7" s="31">
        <v>180000</v>
      </c>
    </row>
    <row r="8" spans="1:4" ht="14.25">
      <c r="A8" s="32" t="s">
        <v>64</v>
      </c>
      <c r="B8" s="31">
        <v>18669478.33</v>
      </c>
      <c r="C8" s="31">
        <v>17962770</v>
      </c>
      <c r="D8" s="31">
        <v>706708.33</v>
      </c>
    </row>
    <row r="9" spans="1:4" ht="14.25">
      <c r="A9" s="33" t="s">
        <v>65</v>
      </c>
      <c r="B9" s="31">
        <v>8314620</v>
      </c>
      <c r="C9" s="31">
        <v>8314620</v>
      </c>
      <c r="D9" s="31"/>
    </row>
    <row r="10" spans="1:4" ht="14.25">
      <c r="A10" s="33" t="s">
        <v>66</v>
      </c>
      <c r="B10" s="31">
        <v>63000</v>
      </c>
      <c r="C10" s="31"/>
      <c r="D10" s="31">
        <v>63000</v>
      </c>
    </row>
    <row r="11" spans="1:4" ht="14.25">
      <c r="A11" s="33" t="s">
        <v>67</v>
      </c>
      <c r="B11" s="31">
        <v>9648150</v>
      </c>
      <c r="C11" s="31">
        <v>9648150</v>
      </c>
      <c r="D11" s="31"/>
    </row>
    <row r="12" spans="1:4" ht="14.25">
      <c r="A12" s="33" t="s">
        <v>68</v>
      </c>
      <c r="B12" s="31">
        <v>643708.33</v>
      </c>
      <c r="C12" s="31"/>
      <c r="D12" s="31">
        <v>643708.33</v>
      </c>
    </row>
    <row r="13" spans="1:4" ht="14.25">
      <c r="A13" s="32" t="s">
        <v>69</v>
      </c>
      <c r="B13" s="31">
        <v>58000</v>
      </c>
      <c r="C13" s="31"/>
      <c r="D13" s="31">
        <v>58000</v>
      </c>
    </row>
    <row r="14" spans="1:4" ht="14.25">
      <c r="A14" s="33" t="s">
        <v>70</v>
      </c>
      <c r="B14" s="31">
        <v>58000</v>
      </c>
      <c r="C14" s="31"/>
      <c r="D14" s="31">
        <v>58000</v>
      </c>
    </row>
    <row r="15" spans="1:4" ht="14.25">
      <c r="A15" s="32" t="s">
        <v>71</v>
      </c>
      <c r="B15" s="31">
        <v>213500</v>
      </c>
      <c r="C15" s="31"/>
      <c r="D15" s="31">
        <v>213500</v>
      </c>
    </row>
    <row r="16" spans="1:4" ht="14.25">
      <c r="A16" s="33" t="s">
        <v>72</v>
      </c>
      <c r="B16" s="31">
        <v>213500</v>
      </c>
      <c r="C16" s="31"/>
      <c r="D16" s="31">
        <v>213500</v>
      </c>
    </row>
    <row r="17" spans="1:4" ht="14.25">
      <c r="A17" s="32" t="s">
        <v>73</v>
      </c>
      <c r="B17" s="31">
        <v>285000</v>
      </c>
      <c r="C17" s="31"/>
      <c r="D17" s="31">
        <v>285000</v>
      </c>
    </row>
    <row r="18" spans="1:4" ht="14.25">
      <c r="A18" s="33" t="s">
        <v>74</v>
      </c>
      <c r="B18" s="31">
        <v>285000</v>
      </c>
      <c r="C18" s="31"/>
      <c r="D18" s="31">
        <v>285000</v>
      </c>
    </row>
    <row r="19" spans="1:4" ht="14.25">
      <c r="A19" s="32" t="s">
        <v>75</v>
      </c>
      <c r="B19" s="31">
        <v>70000</v>
      </c>
      <c r="C19" s="31"/>
      <c r="D19" s="31">
        <v>70000</v>
      </c>
    </row>
    <row r="20" spans="1:4" ht="14.25">
      <c r="A20" s="33" t="s">
        <v>76</v>
      </c>
      <c r="B20" s="31">
        <v>70000</v>
      </c>
      <c r="C20" s="31"/>
      <c r="D20" s="31">
        <v>70000</v>
      </c>
    </row>
    <row r="21" spans="1:4" ht="14.25">
      <c r="A21" s="32" t="s">
        <v>77</v>
      </c>
      <c r="B21" s="31">
        <v>3349600</v>
      </c>
      <c r="C21" s="31"/>
      <c r="D21" s="31">
        <v>3349600</v>
      </c>
    </row>
    <row r="22" spans="1:4" ht="14.25">
      <c r="A22" s="33" t="s">
        <v>78</v>
      </c>
      <c r="B22" s="31">
        <v>3349600</v>
      </c>
      <c r="C22" s="31"/>
      <c r="D22" s="31">
        <v>3349600</v>
      </c>
    </row>
    <row r="23" spans="1:4" ht="14.25">
      <c r="A23" s="32" t="s">
        <v>79</v>
      </c>
      <c r="B23" s="31">
        <v>115000</v>
      </c>
      <c r="C23" s="31"/>
      <c r="D23" s="31">
        <v>115000</v>
      </c>
    </row>
    <row r="24" spans="1:4" ht="14.25">
      <c r="A24" s="33" t="s">
        <v>80</v>
      </c>
      <c r="B24" s="31">
        <v>115000</v>
      </c>
      <c r="C24" s="31"/>
      <c r="D24" s="31">
        <v>115000</v>
      </c>
    </row>
    <row r="25" spans="1:4" ht="14.25">
      <c r="A25" s="32" t="s">
        <v>81</v>
      </c>
      <c r="B25" s="31">
        <v>10000</v>
      </c>
      <c r="C25" s="31"/>
      <c r="D25" s="31">
        <v>10000</v>
      </c>
    </row>
    <row r="26" spans="1:4" ht="14.25">
      <c r="A26" s="33" t="s">
        <v>82</v>
      </c>
      <c r="B26" s="31">
        <v>10000</v>
      </c>
      <c r="C26" s="31"/>
      <c r="D26" s="31">
        <v>10000</v>
      </c>
    </row>
    <row r="27" spans="1:4" ht="14.25">
      <c r="A27" s="32" t="s">
        <v>83</v>
      </c>
      <c r="B27" s="31">
        <v>890000</v>
      </c>
      <c r="C27" s="31"/>
      <c r="D27" s="31">
        <v>890000</v>
      </c>
    </row>
    <row r="28" spans="1:4" ht="14.25">
      <c r="A28" s="33" t="s">
        <v>84</v>
      </c>
      <c r="B28" s="31">
        <v>150000</v>
      </c>
      <c r="C28" s="31"/>
      <c r="D28" s="31">
        <v>150000</v>
      </c>
    </row>
    <row r="29" spans="1:4" ht="14.25">
      <c r="A29" s="33" t="s">
        <v>85</v>
      </c>
      <c r="B29" s="31">
        <v>740000</v>
      </c>
      <c r="C29" s="31"/>
      <c r="D29" s="31">
        <v>740000</v>
      </c>
    </row>
    <row r="30" spans="1:4" ht="14.25">
      <c r="A30" s="32" t="s">
        <v>86</v>
      </c>
      <c r="B30" s="31">
        <v>100000</v>
      </c>
      <c r="C30" s="31"/>
      <c r="D30" s="31">
        <v>100000</v>
      </c>
    </row>
    <row r="31" spans="1:4" ht="14.25">
      <c r="A31" s="33" t="s">
        <v>87</v>
      </c>
      <c r="B31" s="31">
        <v>100000</v>
      </c>
      <c r="C31" s="31"/>
      <c r="D31" s="31">
        <v>100000</v>
      </c>
    </row>
    <row r="32" spans="1:4" ht="14.25">
      <c r="A32" s="32" t="s">
        <v>88</v>
      </c>
      <c r="B32" s="31">
        <v>10000</v>
      </c>
      <c r="C32" s="31"/>
      <c r="D32" s="31">
        <v>10000</v>
      </c>
    </row>
    <row r="33" spans="1:4" ht="14.25">
      <c r="A33" s="33" t="s">
        <v>89</v>
      </c>
      <c r="B33" s="31">
        <v>10000</v>
      </c>
      <c r="C33" s="31"/>
      <c r="D33" s="31">
        <v>10000</v>
      </c>
    </row>
    <row r="34" spans="1:4" ht="14.25">
      <c r="A34" s="32" t="s">
        <v>90</v>
      </c>
      <c r="B34" s="31">
        <v>263300</v>
      </c>
      <c r="C34" s="31"/>
      <c r="D34" s="31">
        <v>263300</v>
      </c>
    </row>
    <row r="35" spans="1:4" ht="14.25">
      <c r="A35" s="33" t="s">
        <v>91</v>
      </c>
      <c r="B35" s="31">
        <v>263300</v>
      </c>
      <c r="C35" s="31"/>
      <c r="D35" s="31">
        <v>263300</v>
      </c>
    </row>
    <row r="36" spans="1:4" ht="14.25">
      <c r="A36" s="32" t="s">
        <v>92</v>
      </c>
      <c r="B36" s="31">
        <v>1960995.33</v>
      </c>
      <c r="C36" s="31">
        <v>1960995.33</v>
      </c>
      <c r="D36" s="31"/>
    </row>
    <row r="37" spans="1:4" ht="14.25">
      <c r="A37" s="33" t="s">
        <v>93</v>
      </c>
      <c r="B37" s="31">
        <v>262967.25</v>
      </c>
      <c r="C37" s="31">
        <v>262967.25</v>
      </c>
      <c r="D37" s="31"/>
    </row>
    <row r="38" spans="1:4" ht="14.25">
      <c r="A38" s="33" t="s">
        <v>94</v>
      </c>
      <c r="B38" s="31">
        <v>1132018.72</v>
      </c>
      <c r="C38" s="31">
        <v>1132018.72</v>
      </c>
      <c r="D38" s="31"/>
    </row>
    <row r="39" spans="1:4" ht="14.25">
      <c r="A39" s="33" t="s">
        <v>95</v>
      </c>
      <c r="B39" s="31">
        <v>566009.36</v>
      </c>
      <c r="C39" s="31">
        <v>566009.36</v>
      </c>
      <c r="D39" s="31"/>
    </row>
    <row r="40" spans="1:4" ht="14.25">
      <c r="A40" s="32" t="s">
        <v>96</v>
      </c>
      <c r="B40" s="31">
        <v>230000</v>
      </c>
      <c r="C40" s="31"/>
      <c r="D40" s="31">
        <v>230000</v>
      </c>
    </row>
    <row r="41" spans="1:4" ht="14.25">
      <c r="A41" s="33" t="s">
        <v>97</v>
      </c>
      <c r="B41" s="31">
        <v>230000</v>
      </c>
      <c r="C41" s="31"/>
      <c r="D41" s="31">
        <v>230000</v>
      </c>
    </row>
    <row r="42" spans="1:4" ht="14.25">
      <c r="A42" s="32" t="s">
        <v>98</v>
      </c>
      <c r="B42" s="31">
        <v>20000</v>
      </c>
      <c r="C42" s="31"/>
      <c r="D42" s="31">
        <v>20000</v>
      </c>
    </row>
    <row r="43" spans="1:4" ht="14.25">
      <c r="A43" s="33" t="s">
        <v>99</v>
      </c>
      <c r="B43" s="31">
        <v>20000</v>
      </c>
      <c r="C43" s="31"/>
      <c r="D43" s="31">
        <v>20000</v>
      </c>
    </row>
    <row r="44" spans="1:4" ht="14.25">
      <c r="A44" s="32" t="s">
        <v>100</v>
      </c>
      <c r="B44" s="31">
        <v>130000</v>
      </c>
      <c r="C44" s="31"/>
      <c r="D44" s="31">
        <v>130000</v>
      </c>
    </row>
    <row r="45" spans="1:4" ht="14.25">
      <c r="A45" s="33" t="s">
        <v>101</v>
      </c>
      <c r="B45" s="31">
        <v>130000</v>
      </c>
      <c r="C45" s="31"/>
      <c r="D45" s="31">
        <v>130000</v>
      </c>
    </row>
    <row r="46" spans="1:4" ht="14.25">
      <c r="A46" s="32" t="s">
        <v>102</v>
      </c>
      <c r="B46" s="31">
        <v>5180000</v>
      </c>
      <c r="C46" s="31"/>
      <c r="D46" s="31">
        <v>5180000</v>
      </c>
    </row>
    <row r="47" spans="1:4" ht="14.25">
      <c r="A47" s="33" t="s">
        <v>103</v>
      </c>
      <c r="B47" s="31">
        <v>5180000</v>
      </c>
      <c r="C47" s="31"/>
      <c r="D47" s="31">
        <v>5180000</v>
      </c>
    </row>
    <row r="48" spans="1:4" ht="14.25">
      <c r="A48" s="32" t="s">
        <v>104</v>
      </c>
      <c r="B48" s="31">
        <v>1838034</v>
      </c>
      <c r="C48" s="31"/>
      <c r="D48" s="31">
        <v>1838034</v>
      </c>
    </row>
    <row r="49" spans="1:4" ht="14.25">
      <c r="A49" s="33" t="s">
        <v>105</v>
      </c>
      <c r="B49" s="31">
        <v>1838034</v>
      </c>
      <c r="C49" s="31"/>
      <c r="D49" s="31">
        <v>1838034</v>
      </c>
    </row>
    <row r="50" spans="1:4" ht="14.25">
      <c r="A50" s="32" t="s">
        <v>106</v>
      </c>
      <c r="B50" s="31">
        <v>2415760</v>
      </c>
      <c r="C50" s="31"/>
      <c r="D50" s="31">
        <v>2415760</v>
      </c>
    </row>
    <row r="51" spans="1:4" ht="14.25">
      <c r="A51" s="33" t="s">
        <v>107</v>
      </c>
      <c r="B51" s="31">
        <v>2415760</v>
      </c>
      <c r="C51" s="31"/>
      <c r="D51" s="31">
        <v>2415760</v>
      </c>
    </row>
    <row r="52" spans="1:4" ht="14.25">
      <c r="A52" s="32" t="s">
        <v>108</v>
      </c>
      <c r="B52" s="31">
        <v>444240</v>
      </c>
      <c r="C52" s="31"/>
      <c r="D52" s="31">
        <v>444240</v>
      </c>
    </row>
    <row r="53" spans="1:4" ht="14.25">
      <c r="A53" s="33" t="s">
        <v>109</v>
      </c>
      <c r="B53" s="31">
        <v>444240</v>
      </c>
      <c r="C53" s="31"/>
      <c r="D53" s="31">
        <v>444240</v>
      </c>
    </row>
    <row r="54" spans="1:4" ht="14.25">
      <c r="A54" s="32" t="s">
        <v>110</v>
      </c>
      <c r="B54" s="31">
        <v>1018000</v>
      </c>
      <c r="C54" s="31"/>
      <c r="D54" s="31">
        <v>1018000</v>
      </c>
    </row>
    <row r="55" spans="1:4" ht="14.25">
      <c r="A55" s="33" t="s">
        <v>111</v>
      </c>
      <c r="B55" s="31">
        <v>1018000</v>
      </c>
      <c r="C55" s="31"/>
      <c r="D55" s="31">
        <v>1018000</v>
      </c>
    </row>
    <row r="56" spans="1:4" ht="14.25">
      <c r="A56" s="32" t="s">
        <v>112</v>
      </c>
      <c r="B56" s="31">
        <v>6320300</v>
      </c>
      <c r="C56" s="31"/>
      <c r="D56" s="31">
        <v>6320300</v>
      </c>
    </row>
    <row r="57" spans="1:4" ht="14.25">
      <c r="A57" s="33" t="s">
        <v>113</v>
      </c>
      <c r="B57" s="31">
        <v>6320300</v>
      </c>
      <c r="C57" s="31"/>
      <c r="D57" s="31">
        <v>6320300</v>
      </c>
    </row>
    <row r="58" spans="1:4" ht="14.25">
      <c r="A58" s="32" t="s">
        <v>114</v>
      </c>
      <c r="B58" s="31">
        <v>50000</v>
      </c>
      <c r="C58" s="31"/>
      <c r="D58" s="31">
        <v>50000</v>
      </c>
    </row>
    <row r="59" spans="1:4" ht="14.25">
      <c r="A59" s="33" t="s">
        <v>115</v>
      </c>
      <c r="B59" s="31">
        <v>50000</v>
      </c>
      <c r="C59" s="31"/>
      <c r="D59" s="31">
        <v>50000</v>
      </c>
    </row>
    <row r="60" spans="1:4" ht="14.25">
      <c r="A60" s="32" t="s">
        <v>116</v>
      </c>
      <c r="B60" s="31">
        <v>3720000</v>
      </c>
      <c r="C60" s="31"/>
      <c r="D60" s="31">
        <v>3720000</v>
      </c>
    </row>
    <row r="61" spans="1:4" ht="14.25">
      <c r="A61" s="33" t="s">
        <v>117</v>
      </c>
      <c r="B61" s="31">
        <v>3720000</v>
      </c>
      <c r="C61" s="31"/>
      <c r="D61" s="31">
        <v>3720000</v>
      </c>
    </row>
    <row r="62" spans="1:4" ht="14.25">
      <c r="A62" s="32" t="s">
        <v>118</v>
      </c>
      <c r="B62" s="31">
        <v>265000</v>
      </c>
      <c r="C62" s="31"/>
      <c r="D62" s="31">
        <v>265000</v>
      </c>
    </row>
    <row r="63" spans="1:4" ht="14.25">
      <c r="A63" s="33" t="s">
        <v>119</v>
      </c>
      <c r="B63" s="31">
        <v>265000</v>
      </c>
      <c r="C63" s="31"/>
      <c r="D63" s="31">
        <v>265000</v>
      </c>
    </row>
    <row r="64" spans="1:4" ht="14.25">
      <c r="A64" s="32" t="s">
        <v>120</v>
      </c>
      <c r="B64" s="31">
        <v>3562000</v>
      </c>
      <c r="C64" s="31"/>
      <c r="D64" s="31">
        <v>3562000</v>
      </c>
    </row>
    <row r="65" spans="1:4" ht="14.25">
      <c r="A65" s="33" t="s">
        <v>121</v>
      </c>
      <c r="B65" s="31">
        <v>3562000</v>
      </c>
      <c r="C65" s="31"/>
      <c r="D65" s="31">
        <v>3562000</v>
      </c>
    </row>
  </sheetData>
  <sheetProtection/>
  <mergeCells count="1">
    <mergeCell ref="A1:D2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38.375" style="0" customWidth="1"/>
    <col min="2" max="4" width="12.875" style="0" customWidth="1"/>
  </cols>
  <sheetData>
    <row r="1" spans="1:4" ht="14.25">
      <c r="A1" s="97" t="s">
        <v>122</v>
      </c>
      <c r="B1" s="97"/>
      <c r="C1" s="97"/>
      <c r="D1" s="97"/>
    </row>
    <row r="2" spans="1:4" ht="14.25">
      <c r="A2" s="97"/>
      <c r="B2" s="97"/>
      <c r="C2" s="97"/>
      <c r="D2" s="97"/>
    </row>
    <row r="3" spans="1:4" ht="15">
      <c r="A3" s="23"/>
      <c r="B3" s="24"/>
      <c r="C3" s="25"/>
      <c r="D3" s="26" t="s">
        <v>123</v>
      </c>
    </row>
    <row r="4" spans="1:4" ht="14.25">
      <c r="A4" s="27" t="s">
        <v>124</v>
      </c>
      <c r="B4" s="28" t="s">
        <v>125</v>
      </c>
      <c r="C4" s="29" t="s">
        <v>17</v>
      </c>
      <c r="D4" s="29" t="s">
        <v>25</v>
      </c>
    </row>
    <row r="5" spans="1:4" ht="14.25">
      <c r="A5" s="30" t="s">
        <v>61</v>
      </c>
      <c r="B5" s="31">
        <v>7250000</v>
      </c>
      <c r="C5" s="31"/>
      <c r="D5" s="31">
        <v>7250000</v>
      </c>
    </row>
    <row r="6" spans="1:4" ht="14.25">
      <c r="A6" s="32" t="s">
        <v>126</v>
      </c>
      <c r="B6" s="31">
        <v>7250000</v>
      </c>
      <c r="C6" s="31"/>
      <c r="D6" s="31">
        <v>7250000</v>
      </c>
    </row>
    <row r="7" spans="1:4" ht="14.25">
      <c r="A7" s="33" t="s">
        <v>484</v>
      </c>
      <c r="B7" s="31">
        <v>2250000</v>
      </c>
      <c r="C7" s="31"/>
      <c r="D7" s="31">
        <v>2250000</v>
      </c>
    </row>
    <row r="8" spans="1:4" ht="14.25">
      <c r="A8" s="34" t="s">
        <v>127</v>
      </c>
      <c r="B8" s="31">
        <v>2250000</v>
      </c>
      <c r="C8" s="31"/>
      <c r="D8" s="31">
        <v>2250000</v>
      </c>
    </row>
    <row r="9" spans="1:4" ht="14.25">
      <c r="A9" s="33" t="s">
        <v>128</v>
      </c>
      <c r="B9" s="31">
        <v>5000000</v>
      </c>
      <c r="C9" s="31"/>
      <c r="D9" s="31">
        <v>5000000</v>
      </c>
    </row>
    <row r="10" spans="1:4" ht="14.25">
      <c r="A10" s="34" t="s">
        <v>129</v>
      </c>
      <c r="B10" s="31">
        <v>5000000</v>
      </c>
      <c r="C10" s="31"/>
      <c r="D10" s="31">
        <v>5000000</v>
      </c>
    </row>
  </sheetData>
  <sheetProtection/>
  <mergeCells count="1">
    <mergeCell ref="A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38.25390625" style="3" customWidth="1"/>
    <col min="2" max="2" width="33.00390625" style="3" customWidth="1"/>
    <col min="3" max="16384" width="9.00390625" style="3" customWidth="1"/>
  </cols>
  <sheetData>
    <row r="1" spans="1:2" ht="36" customHeight="1">
      <c r="A1" s="98" t="s">
        <v>130</v>
      </c>
      <c r="B1" s="98"/>
    </row>
    <row r="2" spans="1:2" ht="19.5" customHeight="1">
      <c r="A2" s="35" t="s">
        <v>131</v>
      </c>
      <c r="B2" s="36" t="s">
        <v>132</v>
      </c>
    </row>
    <row r="3" spans="1:2" ht="24.75" customHeight="1">
      <c r="A3" s="37" t="s">
        <v>133</v>
      </c>
      <c r="B3" s="37" t="s">
        <v>134</v>
      </c>
    </row>
    <row r="4" spans="1:2" ht="24.75" customHeight="1">
      <c r="A4" s="38" t="s">
        <v>135</v>
      </c>
      <c r="B4" s="39">
        <f>SUM(B5:B16)</f>
        <v>16818358.08</v>
      </c>
    </row>
    <row r="5" spans="1:2" ht="24.75" customHeight="1">
      <c r="A5" s="40" t="s">
        <v>136</v>
      </c>
      <c r="B5" s="39">
        <v>2630580</v>
      </c>
    </row>
    <row r="6" spans="1:2" ht="24.75" customHeight="1">
      <c r="A6" s="40" t="s">
        <v>137</v>
      </c>
      <c r="B6" s="39">
        <v>1892652</v>
      </c>
    </row>
    <row r="7" spans="1:2" ht="24.75" customHeight="1">
      <c r="A7" s="40" t="s">
        <v>138</v>
      </c>
      <c r="B7" s="39">
        <v>4679294</v>
      </c>
    </row>
    <row r="8" spans="1:2" ht="24.75" customHeight="1">
      <c r="A8" s="40" t="s">
        <v>139</v>
      </c>
      <c r="B8" s="39">
        <v>2468580</v>
      </c>
    </row>
    <row r="9" spans="1:2" ht="24.75" customHeight="1">
      <c r="A9" s="40" t="s">
        <v>140</v>
      </c>
      <c r="B9" s="39">
        <v>1132018.72</v>
      </c>
    </row>
    <row r="10" spans="1:2" ht="24.75" customHeight="1">
      <c r="A10" s="40" t="s">
        <v>141</v>
      </c>
      <c r="B10" s="39">
        <v>566009.36</v>
      </c>
    </row>
    <row r="11" spans="1:2" ht="24.75" customHeight="1">
      <c r="A11" s="41" t="s">
        <v>142</v>
      </c>
      <c r="B11" s="39">
        <v>380120</v>
      </c>
    </row>
    <row r="12" spans="1:2" ht="24.75" customHeight="1">
      <c r="A12" s="41" t="s">
        <v>143</v>
      </c>
      <c r="B12" s="39">
        <v>405620</v>
      </c>
    </row>
    <row r="13" spans="1:2" ht="24.75" customHeight="1">
      <c r="A13" s="40" t="s">
        <v>144</v>
      </c>
      <c r="B13" s="39">
        <v>45030</v>
      </c>
    </row>
    <row r="14" spans="1:2" ht="24.75" customHeight="1">
      <c r="A14" s="41" t="s">
        <v>145</v>
      </c>
      <c r="B14" s="39">
        <v>1574544</v>
      </c>
    </row>
    <row r="15" spans="1:2" ht="24.75" customHeight="1">
      <c r="A15" s="41" t="s">
        <v>146</v>
      </c>
      <c r="B15" s="39"/>
    </row>
    <row r="16" spans="1:2" ht="24.75" customHeight="1">
      <c r="A16" s="40" t="s">
        <v>147</v>
      </c>
      <c r="B16" s="39">
        <v>1043910</v>
      </c>
    </row>
    <row r="17" spans="1:2" ht="24.75" customHeight="1">
      <c r="A17" s="42" t="s">
        <v>148</v>
      </c>
      <c r="B17" s="39">
        <f>SUM(B18:B41)</f>
        <v>2293880</v>
      </c>
    </row>
    <row r="18" spans="1:2" ht="24.75" customHeight="1">
      <c r="A18" s="40" t="s">
        <v>149</v>
      </c>
      <c r="B18" s="39">
        <v>0</v>
      </c>
    </row>
    <row r="19" spans="1:2" ht="24.75" customHeight="1">
      <c r="A19" s="40" t="s">
        <v>150</v>
      </c>
      <c r="B19" s="39">
        <v>0</v>
      </c>
    </row>
    <row r="20" spans="1:2" ht="24.75" customHeight="1">
      <c r="A20" s="40" t="s">
        <v>151</v>
      </c>
      <c r="B20" s="39">
        <v>0</v>
      </c>
    </row>
    <row r="21" spans="1:2" ht="24.75" customHeight="1">
      <c r="A21" s="40" t="s">
        <v>152</v>
      </c>
      <c r="B21" s="39">
        <v>0</v>
      </c>
    </row>
    <row r="22" spans="1:2" ht="24.75" customHeight="1">
      <c r="A22" s="40" t="s">
        <v>153</v>
      </c>
      <c r="B22" s="39">
        <v>30000</v>
      </c>
    </row>
    <row r="23" spans="1:2" ht="24.75" customHeight="1">
      <c r="A23" s="40" t="s">
        <v>154</v>
      </c>
      <c r="B23" s="39">
        <v>200000</v>
      </c>
    </row>
    <row r="24" spans="1:2" ht="24.75" customHeight="1">
      <c r="A24" s="40" t="s">
        <v>155</v>
      </c>
      <c r="B24" s="39">
        <v>150000</v>
      </c>
    </row>
    <row r="25" spans="1:2" ht="24.75" customHeight="1">
      <c r="A25" s="40" t="s">
        <v>156</v>
      </c>
      <c r="B25" s="39">
        <v>0</v>
      </c>
    </row>
    <row r="26" spans="1:2" ht="24.75" customHeight="1">
      <c r="A26" s="40" t="s">
        <v>157</v>
      </c>
      <c r="B26" s="39">
        <v>5000</v>
      </c>
    </row>
    <row r="27" spans="1:2" ht="24.75" customHeight="1">
      <c r="A27" s="40" t="s">
        <v>158</v>
      </c>
      <c r="B27" s="39">
        <v>0</v>
      </c>
    </row>
    <row r="28" spans="1:2" ht="24.75" customHeight="1">
      <c r="A28" s="40" t="s">
        <v>159</v>
      </c>
      <c r="B28" s="39">
        <v>0</v>
      </c>
    </row>
    <row r="29" spans="1:2" ht="24.75" customHeight="1">
      <c r="A29" s="40" t="s">
        <v>160</v>
      </c>
      <c r="B29" s="39">
        <v>5000</v>
      </c>
    </row>
    <row r="30" spans="1:2" ht="24.75" customHeight="1">
      <c r="A30" s="40" t="s">
        <v>161</v>
      </c>
      <c r="B30" s="39">
        <v>5000</v>
      </c>
    </row>
    <row r="31" spans="1:2" ht="24.75" customHeight="1">
      <c r="A31" s="40" t="s">
        <v>5</v>
      </c>
      <c r="B31" s="39">
        <v>58500</v>
      </c>
    </row>
    <row r="32" spans="1:2" ht="24.75" customHeight="1">
      <c r="A32" s="40" t="s">
        <v>162</v>
      </c>
      <c r="B32" s="39"/>
    </row>
    <row r="33" spans="1:2" ht="24.75" customHeight="1">
      <c r="A33" s="40" t="s">
        <v>163</v>
      </c>
      <c r="B33" s="39"/>
    </row>
    <row r="34" spans="1:2" ht="24.75" customHeight="1">
      <c r="A34" s="40" t="s">
        <v>164</v>
      </c>
      <c r="B34" s="39">
        <v>0</v>
      </c>
    </row>
    <row r="35" spans="1:2" ht="24.75" customHeight="1">
      <c r="A35" s="40" t="s">
        <v>165</v>
      </c>
      <c r="B35" s="39">
        <v>0</v>
      </c>
    </row>
    <row r="36" spans="1:2" ht="24.75" customHeight="1">
      <c r="A36" s="40" t="s">
        <v>166</v>
      </c>
      <c r="B36" s="39">
        <v>176800</v>
      </c>
    </row>
    <row r="37" spans="1:2" ht="24.75" customHeight="1">
      <c r="A37" s="40" t="s">
        <v>167</v>
      </c>
      <c r="B37" s="39">
        <v>555000</v>
      </c>
    </row>
    <row r="38" spans="1:2" ht="24.75" customHeight="1">
      <c r="A38" s="40" t="s">
        <v>168</v>
      </c>
      <c r="B38" s="39">
        <v>132500</v>
      </c>
    </row>
    <row r="39" spans="1:2" ht="24.75" customHeight="1">
      <c r="A39" s="40" t="s">
        <v>169</v>
      </c>
      <c r="B39" s="39">
        <v>343680</v>
      </c>
    </row>
    <row r="40" spans="1:2" ht="24.75" customHeight="1">
      <c r="A40" s="40" t="s">
        <v>170</v>
      </c>
      <c r="B40" s="39">
        <v>632400</v>
      </c>
    </row>
    <row r="41" spans="1:2" ht="24.75" customHeight="1">
      <c r="A41" s="43" t="s">
        <v>171</v>
      </c>
      <c r="B41" s="39"/>
    </row>
    <row r="42" spans="1:2" ht="24.75" customHeight="1">
      <c r="A42" s="42" t="s">
        <v>172</v>
      </c>
      <c r="B42" s="39">
        <f>SUM(B43:B50)</f>
        <v>660027.25</v>
      </c>
    </row>
    <row r="43" spans="1:2" ht="24.75" customHeight="1">
      <c r="A43" s="40" t="s">
        <v>173</v>
      </c>
      <c r="B43" s="39">
        <v>232147.25</v>
      </c>
    </row>
    <row r="44" spans="1:2" ht="24.75" customHeight="1">
      <c r="A44" s="40" t="s">
        <v>174</v>
      </c>
      <c r="B44" s="39"/>
    </row>
    <row r="45" spans="1:2" ht="24.75" customHeight="1">
      <c r="A45" s="40" t="s">
        <v>175</v>
      </c>
      <c r="B45" s="39"/>
    </row>
    <row r="46" spans="1:2" ht="24.75" customHeight="1">
      <c r="A46" s="40" t="s">
        <v>176</v>
      </c>
      <c r="B46" s="39"/>
    </row>
    <row r="47" spans="1:2" ht="24.75" customHeight="1">
      <c r="A47" s="40" t="s">
        <v>177</v>
      </c>
      <c r="B47" s="39">
        <v>13200</v>
      </c>
    </row>
    <row r="48" spans="1:2" ht="24.75" customHeight="1">
      <c r="A48" s="41" t="s">
        <v>178</v>
      </c>
      <c r="B48" s="39">
        <v>307220</v>
      </c>
    </row>
    <row r="49" spans="1:2" ht="24.75" customHeight="1">
      <c r="A49" s="40" t="s">
        <v>179</v>
      </c>
      <c r="B49" s="39">
        <v>1500</v>
      </c>
    </row>
    <row r="50" spans="1:2" ht="24.75" customHeight="1">
      <c r="A50" s="40" t="s">
        <v>180</v>
      </c>
      <c r="B50" s="39">
        <v>105960</v>
      </c>
    </row>
    <row r="51" spans="1:2" ht="24.75" customHeight="1">
      <c r="A51" s="42" t="s">
        <v>181</v>
      </c>
      <c r="B51" s="39">
        <f>SUM(B52:B54)</f>
        <v>151500</v>
      </c>
    </row>
    <row r="52" spans="1:2" ht="24.75" customHeight="1">
      <c r="A52" s="40" t="s">
        <v>182</v>
      </c>
      <c r="B52" s="39">
        <v>151500</v>
      </c>
    </row>
    <row r="53" spans="1:2" ht="24.75" customHeight="1">
      <c r="A53" s="40" t="s">
        <v>183</v>
      </c>
      <c r="B53" s="39"/>
    </row>
    <row r="54" spans="1:2" ht="24.75" customHeight="1">
      <c r="A54" s="41" t="s">
        <v>184</v>
      </c>
      <c r="B54" s="39">
        <v>0</v>
      </c>
    </row>
    <row r="55" spans="1:2" ht="24.75" customHeight="1">
      <c r="A55" s="37" t="s">
        <v>185</v>
      </c>
      <c r="B55" s="39">
        <f>B51+B42+B17+B4</f>
        <v>19923765.33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37" sqref="D37"/>
    </sheetView>
  </sheetViews>
  <sheetFormatPr defaultColWidth="9.00390625" defaultRowHeight="14.25"/>
  <cols>
    <col min="1" max="1" width="41.125" style="0" customWidth="1"/>
    <col min="2" max="2" width="14.875" style="0" customWidth="1"/>
    <col min="3" max="3" width="13.875" style="0" customWidth="1"/>
    <col min="4" max="6" width="14.25390625" style="0" customWidth="1"/>
    <col min="7" max="7" width="12.625" style="0" customWidth="1"/>
    <col min="8" max="10" width="13.625" style="0" customWidth="1"/>
    <col min="11" max="12" width="12.625" style="0" customWidth="1"/>
  </cols>
  <sheetData>
    <row r="1" spans="1:12" ht="23.25">
      <c r="A1" s="99" t="s">
        <v>444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4" t="s">
        <v>445</v>
      </c>
    </row>
    <row r="3" spans="1:12" ht="14.25">
      <c r="A3" s="100" t="s">
        <v>446</v>
      </c>
      <c r="B3" s="102" t="s">
        <v>447</v>
      </c>
      <c r="C3" s="103"/>
      <c r="D3" s="103"/>
      <c r="E3" s="103"/>
      <c r="F3" s="103"/>
      <c r="G3" s="104"/>
      <c r="H3" s="105" t="s">
        <v>20</v>
      </c>
      <c r="I3" s="105" t="s">
        <v>24</v>
      </c>
      <c r="J3" s="101" t="s">
        <v>448</v>
      </c>
      <c r="K3" s="105" t="s">
        <v>449</v>
      </c>
      <c r="L3" s="105" t="s">
        <v>26</v>
      </c>
    </row>
    <row r="4" spans="1:12" ht="28.5">
      <c r="A4" s="101"/>
      <c r="B4" s="75" t="s">
        <v>190</v>
      </c>
      <c r="C4" s="75" t="s">
        <v>22</v>
      </c>
      <c r="D4" s="75" t="s">
        <v>192</v>
      </c>
      <c r="E4" s="75" t="s">
        <v>450</v>
      </c>
      <c r="F4" s="75" t="s">
        <v>39</v>
      </c>
      <c r="G4" s="76" t="s">
        <v>451</v>
      </c>
      <c r="H4" s="106"/>
      <c r="I4" s="106"/>
      <c r="J4" s="107"/>
      <c r="K4" s="106"/>
      <c r="L4" s="106"/>
    </row>
    <row r="5" spans="1:12" ht="14.25">
      <c r="A5" s="77" t="s">
        <v>452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4.25">
      <c r="A6" s="81" t="s">
        <v>61</v>
      </c>
      <c r="B6" s="78">
        <v>49530173.66</v>
      </c>
      <c r="C6" s="78">
        <v>7250000</v>
      </c>
      <c r="D6" s="78"/>
      <c r="E6" s="78"/>
      <c r="F6" s="78"/>
      <c r="G6" s="78">
        <v>1838034</v>
      </c>
      <c r="H6" s="78"/>
      <c r="I6" s="78">
        <v>35580000</v>
      </c>
      <c r="J6" s="78"/>
      <c r="K6" s="78"/>
      <c r="L6" s="78"/>
    </row>
  </sheetData>
  <sheetProtection/>
  <mergeCells count="8">
    <mergeCell ref="A1:L1"/>
    <mergeCell ref="A3:A4"/>
    <mergeCell ref="B3:G3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41.125" style="0" customWidth="1"/>
    <col min="2" max="2" width="14.875" style="0" customWidth="1"/>
    <col min="3" max="3" width="13.25390625" style="0" customWidth="1"/>
    <col min="4" max="4" width="14.25390625" style="0" customWidth="1"/>
    <col min="5" max="5" width="11.625" style="0" customWidth="1"/>
    <col min="6" max="6" width="11.375" style="0" customWidth="1"/>
    <col min="7" max="7" width="11.625" style="0" customWidth="1"/>
    <col min="8" max="8" width="13.625" style="0" customWidth="1"/>
  </cols>
  <sheetData>
    <row r="1" spans="1:9" ht="21">
      <c r="A1" s="108" t="s">
        <v>453</v>
      </c>
      <c r="B1" s="108"/>
      <c r="C1" s="108"/>
      <c r="D1" s="108"/>
      <c r="E1" s="108"/>
      <c r="F1" s="108"/>
      <c r="G1" s="108"/>
      <c r="H1" s="108"/>
      <c r="I1" s="3"/>
    </row>
    <row r="2" spans="1:9" ht="14.25">
      <c r="A2" s="3"/>
      <c r="B2" s="3"/>
      <c r="C2" s="3"/>
      <c r="D2" s="3"/>
      <c r="E2" s="3"/>
      <c r="F2" s="3"/>
      <c r="G2" s="3"/>
      <c r="H2" s="82" t="s">
        <v>445</v>
      </c>
      <c r="I2" s="3"/>
    </row>
    <row r="3" spans="1:9" ht="14.25">
      <c r="A3" s="109" t="s">
        <v>446</v>
      </c>
      <c r="B3" s="109" t="s">
        <v>454</v>
      </c>
      <c r="C3" s="111"/>
      <c r="D3" s="109" t="s">
        <v>455</v>
      </c>
      <c r="E3" s="111" t="s">
        <v>456</v>
      </c>
      <c r="F3" s="111" t="s">
        <v>457</v>
      </c>
      <c r="G3" s="111" t="s">
        <v>458</v>
      </c>
      <c r="H3" s="111" t="s">
        <v>459</v>
      </c>
      <c r="I3" s="3"/>
    </row>
    <row r="4" spans="1:9" ht="14.25">
      <c r="A4" s="110"/>
      <c r="B4" s="79" t="s">
        <v>460</v>
      </c>
      <c r="C4" s="80" t="s">
        <v>461</v>
      </c>
      <c r="D4" s="112"/>
      <c r="E4" s="110"/>
      <c r="F4" s="110"/>
      <c r="G4" s="110"/>
      <c r="H4" s="110"/>
      <c r="I4" s="3"/>
    </row>
    <row r="5" spans="1:9" ht="14.25">
      <c r="A5" s="77" t="s">
        <v>452</v>
      </c>
      <c r="B5" s="83"/>
      <c r="C5" s="84"/>
      <c r="D5" s="83"/>
      <c r="E5" s="84"/>
      <c r="F5" s="84"/>
      <c r="G5" s="84"/>
      <c r="H5" s="84"/>
      <c r="I5" s="3"/>
    </row>
    <row r="6" spans="1:9" ht="14.25">
      <c r="A6" s="81" t="s">
        <v>61</v>
      </c>
      <c r="B6" s="83">
        <v>17478385.33</v>
      </c>
      <c r="C6" s="84">
        <v>2445380</v>
      </c>
      <c r="D6" s="83">
        <v>74274442.33</v>
      </c>
      <c r="E6" s="84"/>
      <c r="F6" s="84"/>
      <c r="G6" s="84"/>
      <c r="H6" s="84">
        <v>94198207.66</v>
      </c>
      <c r="I6" s="3"/>
    </row>
  </sheetData>
  <sheetProtection/>
  <mergeCells count="8">
    <mergeCell ref="A1:H1"/>
    <mergeCell ref="A3:A4"/>
    <mergeCell ref="B3:C3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32.375" style="0" customWidth="1"/>
    <col min="2" max="2" width="30.25390625" style="0" customWidth="1"/>
    <col min="3" max="3" width="14.375" style="0" customWidth="1"/>
    <col min="4" max="13" width="12.625" style="0" customWidth="1"/>
    <col min="14" max="15" width="8.125" style="0" customWidth="1"/>
  </cols>
  <sheetData>
    <row r="1" spans="1:13" ht="14.25">
      <c r="A1" s="113" t="s">
        <v>186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4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>
      <c r="A3" s="44"/>
      <c r="B3" s="45"/>
      <c r="E3" s="46"/>
      <c r="F3" s="46"/>
      <c r="G3" s="46"/>
      <c r="H3" s="46"/>
      <c r="I3" s="46"/>
      <c r="J3" s="46"/>
      <c r="K3" s="46"/>
      <c r="L3" s="46"/>
      <c r="M3" s="46" t="s">
        <v>11</v>
      </c>
    </row>
    <row r="4" spans="1:13" ht="22.5">
      <c r="A4" s="47" t="s">
        <v>187</v>
      </c>
      <c r="B4" s="48" t="s">
        <v>188</v>
      </c>
      <c r="C4" s="48" t="s">
        <v>189</v>
      </c>
      <c r="D4" s="49" t="s">
        <v>190</v>
      </c>
      <c r="E4" s="49" t="s">
        <v>191</v>
      </c>
      <c r="F4" s="49" t="s">
        <v>192</v>
      </c>
      <c r="G4" s="49" t="s">
        <v>20</v>
      </c>
      <c r="H4" s="49" t="s">
        <v>22</v>
      </c>
      <c r="I4" s="49" t="s">
        <v>24</v>
      </c>
      <c r="J4" s="49" t="s">
        <v>26</v>
      </c>
      <c r="K4" s="49" t="s">
        <v>39</v>
      </c>
      <c r="L4" s="49" t="s">
        <v>193</v>
      </c>
      <c r="M4" s="50" t="s">
        <v>194</v>
      </c>
    </row>
    <row r="5" spans="1:15" ht="14.25">
      <c r="A5" s="51" t="s">
        <v>195</v>
      </c>
      <c r="B5" s="52"/>
      <c r="C5" s="53">
        <v>94198207.66</v>
      </c>
      <c r="D5" s="53">
        <v>49530173.66</v>
      </c>
      <c r="E5" s="53">
        <v>0</v>
      </c>
      <c r="F5" s="53">
        <v>0</v>
      </c>
      <c r="G5" s="53">
        <v>0</v>
      </c>
      <c r="H5" s="53">
        <v>7250000</v>
      </c>
      <c r="I5" s="53">
        <v>35580000</v>
      </c>
      <c r="J5" s="53">
        <v>0</v>
      </c>
      <c r="K5" s="53">
        <v>0</v>
      </c>
      <c r="L5" s="53">
        <v>1838034</v>
      </c>
      <c r="M5" s="53">
        <v>0</v>
      </c>
      <c r="N5" s="54"/>
      <c r="O5" s="55"/>
    </row>
    <row r="6" spans="1:15" ht="14.25">
      <c r="A6" s="51" t="s">
        <v>196</v>
      </c>
      <c r="B6" s="52"/>
      <c r="C6" s="53">
        <v>19923765.33</v>
      </c>
      <c r="D6" s="53">
        <v>19923765.33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4"/>
      <c r="O6" s="55"/>
    </row>
    <row r="7" spans="1:15" ht="14.25">
      <c r="A7" s="51" t="s">
        <v>197</v>
      </c>
      <c r="B7" s="52"/>
      <c r="C7" s="53">
        <v>16818358.08</v>
      </c>
      <c r="D7" s="53">
        <v>16818358.08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/>
      <c r="O7" s="55"/>
    </row>
    <row r="8" spans="1:15" ht="14.25">
      <c r="A8" s="51" t="s">
        <v>198</v>
      </c>
      <c r="B8" s="52" t="s">
        <v>199</v>
      </c>
      <c r="C8" s="53">
        <v>1132018.72</v>
      </c>
      <c r="D8" s="53">
        <v>1132018.72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4"/>
      <c r="O8" s="54"/>
    </row>
    <row r="9" spans="1:15" ht="14.25">
      <c r="A9" s="51" t="s">
        <v>198</v>
      </c>
      <c r="B9" s="52" t="s">
        <v>200</v>
      </c>
      <c r="C9" s="53">
        <v>566009.36</v>
      </c>
      <c r="D9" s="53">
        <v>566009.36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/>
      <c r="O9" s="54"/>
    </row>
    <row r="10" spans="1:15" ht="14.25">
      <c r="A10" s="51" t="s">
        <v>198</v>
      </c>
      <c r="B10" s="52" t="s">
        <v>201</v>
      </c>
      <c r="C10" s="53">
        <v>6770745</v>
      </c>
      <c r="D10" s="53">
        <v>6770745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4"/>
      <c r="O10" s="54"/>
    </row>
    <row r="11" spans="1:15" ht="14.25">
      <c r="A11" s="51" t="s">
        <v>198</v>
      </c>
      <c r="B11" s="52" t="s">
        <v>202</v>
      </c>
      <c r="C11" s="53">
        <v>8349585</v>
      </c>
      <c r="D11" s="53">
        <v>8349585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/>
      <c r="O11" s="54"/>
    </row>
    <row r="12" spans="1:15" ht="14.25">
      <c r="A12" s="51" t="s">
        <v>203</v>
      </c>
      <c r="B12" s="52"/>
      <c r="C12" s="53">
        <v>2445380</v>
      </c>
      <c r="D12" s="53">
        <v>2445380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4"/>
      <c r="O12" s="55"/>
    </row>
    <row r="13" spans="1:15" ht="14.25">
      <c r="A13" s="51" t="s">
        <v>204</v>
      </c>
      <c r="B13" s="52" t="s">
        <v>205</v>
      </c>
      <c r="C13" s="53">
        <v>9200</v>
      </c>
      <c r="D13" s="53">
        <v>9200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/>
      <c r="O13" s="54"/>
    </row>
    <row r="14" spans="1:15" ht="14.25">
      <c r="A14" s="51" t="s">
        <v>204</v>
      </c>
      <c r="B14" s="52" t="s">
        <v>201</v>
      </c>
      <c r="C14" s="53">
        <v>1262880</v>
      </c>
      <c r="D14" s="53">
        <v>1262880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/>
      <c r="O14" s="54"/>
    </row>
    <row r="15" spans="1:15" ht="14.25">
      <c r="A15" s="51" t="s">
        <v>204</v>
      </c>
      <c r="B15" s="52" t="s">
        <v>202</v>
      </c>
      <c r="C15" s="53">
        <v>1173300</v>
      </c>
      <c r="D15" s="53">
        <v>1173300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/>
      <c r="O15" s="54"/>
    </row>
    <row r="16" spans="1:15" ht="14.25">
      <c r="A16" s="51" t="s">
        <v>206</v>
      </c>
      <c r="B16" s="52"/>
      <c r="C16" s="53">
        <v>660027.25</v>
      </c>
      <c r="D16" s="53">
        <v>660027.25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/>
      <c r="O16" s="55"/>
    </row>
    <row r="17" spans="1:15" ht="14.25">
      <c r="A17" s="51" t="s">
        <v>207</v>
      </c>
      <c r="B17" s="52" t="s">
        <v>205</v>
      </c>
      <c r="C17" s="53">
        <v>253767.25</v>
      </c>
      <c r="D17" s="53">
        <v>253767.25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/>
      <c r="O17" s="54"/>
    </row>
    <row r="18" spans="1:15" ht="14.25">
      <c r="A18" s="51" t="s">
        <v>207</v>
      </c>
      <c r="B18" s="52" t="s">
        <v>201</v>
      </c>
      <c r="C18" s="53">
        <v>280995</v>
      </c>
      <c r="D18" s="53">
        <v>280995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/>
      <c r="O18" s="54"/>
    </row>
    <row r="19" spans="1:15" ht="14.25">
      <c r="A19" s="51" t="s">
        <v>207</v>
      </c>
      <c r="B19" s="52" t="s">
        <v>202</v>
      </c>
      <c r="C19" s="53">
        <v>125265</v>
      </c>
      <c r="D19" s="53">
        <v>125265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/>
      <c r="O19" s="54"/>
    </row>
    <row r="20" spans="1:15" ht="14.25">
      <c r="A20" s="51" t="s">
        <v>208</v>
      </c>
      <c r="B20" s="52"/>
      <c r="C20" s="53">
        <v>74274442.33</v>
      </c>
      <c r="D20" s="53">
        <v>29606408.33</v>
      </c>
      <c r="E20" s="53">
        <v>0</v>
      </c>
      <c r="F20" s="53">
        <v>0</v>
      </c>
      <c r="G20" s="53">
        <v>0</v>
      </c>
      <c r="H20" s="53">
        <v>7250000</v>
      </c>
      <c r="I20" s="53">
        <v>35580000</v>
      </c>
      <c r="J20" s="53">
        <v>0</v>
      </c>
      <c r="K20" s="53">
        <v>0</v>
      </c>
      <c r="L20" s="53">
        <v>1838034</v>
      </c>
      <c r="M20" s="53">
        <v>0</v>
      </c>
      <c r="N20" s="54"/>
      <c r="O20" s="55"/>
    </row>
    <row r="21" spans="1:15" s="123" customFormat="1" ht="14.25">
      <c r="A21" s="51" t="s">
        <v>209</v>
      </c>
      <c r="B21" s="52"/>
      <c r="C21" s="53">
        <v>13793608.33</v>
      </c>
      <c r="D21" s="53">
        <v>13793608.33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21"/>
      <c r="O21" s="122"/>
    </row>
    <row r="22" spans="1:15" ht="14.25">
      <c r="A22" s="51" t="s">
        <v>210</v>
      </c>
      <c r="B22" s="52" t="s">
        <v>211</v>
      </c>
      <c r="C22" s="53">
        <v>563708.33</v>
      </c>
      <c r="D22" s="53">
        <v>563708.33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/>
      <c r="O22" s="54"/>
    </row>
    <row r="23" spans="1:15" ht="14.25">
      <c r="A23" s="51" t="s">
        <v>212</v>
      </c>
      <c r="B23" s="52" t="s">
        <v>213</v>
      </c>
      <c r="C23" s="53">
        <v>63000</v>
      </c>
      <c r="D23" s="53">
        <v>63000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4"/>
      <c r="O23" s="54"/>
    </row>
    <row r="24" spans="1:15" ht="14.25">
      <c r="A24" s="51" t="s">
        <v>214</v>
      </c>
      <c r="B24" s="52" t="s">
        <v>211</v>
      </c>
      <c r="C24" s="53">
        <v>80000</v>
      </c>
      <c r="D24" s="53">
        <v>80000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/>
      <c r="O24" s="54"/>
    </row>
    <row r="25" spans="1:15" ht="14.25">
      <c r="A25" s="51" t="s">
        <v>215</v>
      </c>
      <c r="B25" s="52" t="s">
        <v>216</v>
      </c>
      <c r="C25" s="53">
        <v>43000</v>
      </c>
      <c r="D25" s="53">
        <v>43000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4"/>
      <c r="O25" s="54"/>
    </row>
    <row r="26" spans="1:15" ht="14.25">
      <c r="A26" s="51" t="s">
        <v>217</v>
      </c>
      <c r="B26" s="52" t="s">
        <v>216</v>
      </c>
      <c r="C26" s="53">
        <v>20500</v>
      </c>
      <c r="D26" s="53">
        <v>20500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/>
      <c r="O26" s="54"/>
    </row>
    <row r="27" spans="1:15" ht="14.25">
      <c r="A27" s="51" t="s">
        <v>218</v>
      </c>
      <c r="B27" s="52" t="s">
        <v>219</v>
      </c>
      <c r="C27" s="53">
        <v>285000</v>
      </c>
      <c r="D27" s="53">
        <v>285000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/>
      <c r="O27" s="54"/>
    </row>
    <row r="28" spans="1:15" ht="14.25">
      <c r="A28" s="51" t="s">
        <v>220</v>
      </c>
      <c r="B28" s="52" t="s">
        <v>221</v>
      </c>
      <c r="C28" s="53">
        <v>30000</v>
      </c>
      <c r="D28" s="53">
        <v>30000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/>
      <c r="O28" s="54"/>
    </row>
    <row r="29" spans="1:15" ht="14.25">
      <c r="A29" s="51" t="s">
        <v>222</v>
      </c>
      <c r="B29" s="52" t="s">
        <v>223</v>
      </c>
      <c r="C29" s="53">
        <v>6000</v>
      </c>
      <c r="D29" s="53">
        <v>6000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4"/>
      <c r="O29" s="54"/>
    </row>
    <row r="30" spans="1:15" ht="14.25">
      <c r="A30" s="51" t="s">
        <v>224</v>
      </c>
      <c r="B30" s="52" t="s">
        <v>225</v>
      </c>
      <c r="C30" s="53">
        <v>115000</v>
      </c>
      <c r="D30" s="53">
        <v>115000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/>
      <c r="O30" s="54"/>
    </row>
    <row r="31" spans="1:15" ht="14.25">
      <c r="A31" s="51" t="s">
        <v>226</v>
      </c>
      <c r="B31" s="52" t="s">
        <v>227</v>
      </c>
      <c r="C31" s="53">
        <v>1080000</v>
      </c>
      <c r="D31" s="53">
        <v>1080000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4"/>
      <c r="O31" s="54"/>
    </row>
    <row r="32" spans="1:15" ht="14.25">
      <c r="A32" s="51" t="s">
        <v>228</v>
      </c>
      <c r="B32" s="52" t="s">
        <v>229</v>
      </c>
      <c r="C32" s="53">
        <v>1029000</v>
      </c>
      <c r="D32" s="53">
        <v>1029000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/>
      <c r="O32" s="54"/>
    </row>
    <row r="33" spans="1:15" ht="14.25">
      <c r="A33" s="51" t="s">
        <v>230</v>
      </c>
      <c r="B33" s="52" t="s">
        <v>231</v>
      </c>
      <c r="C33" s="53">
        <v>2961000</v>
      </c>
      <c r="D33" s="53">
        <v>2961000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4"/>
    </row>
    <row r="34" spans="1:15" ht="14.25">
      <c r="A34" s="51" t="s">
        <v>232</v>
      </c>
      <c r="B34" s="52" t="s">
        <v>227</v>
      </c>
      <c r="C34" s="53">
        <v>900000</v>
      </c>
      <c r="D34" s="53">
        <v>900000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/>
      <c r="O34" s="54"/>
    </row>
    <row r="35" spans="1:15" ht="14.25">
      <c r="A35" s="51" t="s">
        <v>233</v>
      </c>
      <c r="B35" s="52" t="s">
        <v>234</v>
      </c>
      <c r="C35" s="53">
        <v>2070000</v>
      </c>
      <c r="D35" s="53">
        <v>2070000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4"/>
      <c r="O35" s="54"/>
    </row>
    <row r="36" spans="1:15" ht="14.25">
      <c r="A36" s="51" t="s">
        <v>235</v>
      </c>
      <c r="B36" s="52" t="s">
        <v>231</v>
      </c>
      <c r="C36" s="53">
        <v>1980000</v>
      </c>
      <c r="D36" s="53">
        <v>1980000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/>
      <c r="O36" s="54"/>
    </row>
    <row r="37" spans="1:15" ht="14.25">
      <c r="A37" s="51" t="s">
        <v>236</v>
      </c>
      <c r="B37" s="52" t="s">
        <v>237</v>
      </c>
      <c r="C37" s="53">
        <v>45000</v>
      </c>
      <c r="D37" s="53">
        <v>45000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/>
      <c r="O37" s="54"/>
    </row>
    <row r="38" spans="1:15" ht="14.25">
      <c r="A38" s="51" t="s">
        <v>238</v>
      </c>
      <c r="B38" s="52" t="s">
        <v>239</v>
      </c>
      <c r="C38" s="53">
        <v>10000</v>
      </c>
      <c r="D38" s="53">
        <v>10000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/>
      <c r="O38" s="54"/>
    </row>
    <row r="39" spans="1:15" ht="14.25">
      <c r="A39" s="51" t="s">
        <v>240</v>
      </c>
      <c r="B39" s="52" t="s">
        <v>241</v>
      </c>
      <c r="C39" s="53">
        <v>10000</v>
      </c>
      <c r="D39" s="53">
        <v>10000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4"/>
      <c r="O39" s="54"/>
    </row>
    <row r="40" spans="1:15" ht="14.25">
      <c r="A40" s="51" t="s">
        <v>242</v>
      </c>
      <c r="B40" s="52" t="s">
        <v>216</v>
      </c>
      <c r="C40" s="53">
        <v>90000</v>
      </c>
      <c r="D40" s="53">
        <v>90000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/>
      <c r="O40" s="54"/>
    </row>
    <row r="41" spans="1:15" ht="14.25">
      <c r="A41" s="51" t="s">
        <v>243</v>
      </c>
      <c r="B41" s="52" t="s">
        <v>244</v>
      </c>
      <c r="C41" s="53">
        <v>50000</v>
      </c>
      <c r="D41" s="53">
        <v>50000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/>
      <c r="O41" s="54"/>
    </row>
    <row r="42" spans="1:15" ht="14.25">
      <c r="A42" s="51" t="s">
        <v>245</v>
      </c>
      <c r="B42" s="52" t="s">
        <v>246</v>
      </c>
      <c r="C42" s="53">
        <v>20000</v>
      </c>
      <c r="D42" s="53">
        <v>20000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/>
      <c r="O42" s="54"/>
    </row>
    <row r="43" spans="1:15" ht="14.25">
      <c r="A43" s="51" t="s">
        <v>247</v>
      </c>
      <c r="B43" s="52" t="s">
        <v>231</v>
      </c>
      <c r="C43" s="53">
        <v>409800</v>
      </c>
      <c r="D43" s="53">
        <v>409800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4"/>
      <c r="O43" s="54"/>
    </row>
    <row r="44" spans="1:15" ht="14.25">
      <c r="A44" s="51" t="s">
        <v>248</v>
      </c>
      <c r="B44" s="52" t="s">
        <v>229</v>
      </c>
      <c r="C44" s="53">
        <v>99300</v>
      </c>
      <c r="D44" s="53">
        <v>99300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/>
      <c r="O44" s="54"/>
    </row>
    <row r="45" spans="1:15" ht="14.25">
      <c r="A45" s="51" t="s">
        <v>249</v>
      </c>
      <c r="B45" s="52" t="s">
        <v>250</v>
      </c>
      <c r="C45" s="53">
        <v>180000</v>
      </c>
      <c r="D45" s="53">
        <v>180000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4"/>
      <c r="O45" s="54"/>
    </row>
    <row r="46" spans="1:15" ht="14.25">
      <c r="A46" s="51" t="s">
        <v>251</v>
      </c>
      <c r="B46" s="52" t="s">
        <v>252</v>
      </c>
      <c r="C46" s="53">
        <v>40000</v>
      </c>
      <c r="D46" s="53">
        <v>40000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4"/>
      <c r="O46" s="54"/>
    </row>
    <row r="47" spans="1:15" ht="14.25">
      <c r="A47" s="51" t="s">
        <v>253</v>
      </c>
      <c r="B47" s="52" t="s">
        <v>254</v>
      </c>
      <c r="C47" s="53">
        <v>100000</v>
      </c>
      <c r="D47" s="53">
        <v>100000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4"/>
      <c r="O47" s="54"/>
    </row>
    <row r="48" spans="1:15" ht="14.25">
      <c r="A48" s="51" t="s">
        <v>255</v>
      </c>
      <c r="B48" s="52" t="s">
        <v>216</v>
      </c>
      <c r="C48" s="53">
        <v>60000</v>
      </c>
      <c r="D48" s="53">
        <v>60000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4"/>
      <c r="O48" s="54"/>
    </row>
    <row r="49" spans="1:15" ht="14.25">
      <c r="A49" s="51" t="s">
        <v>256</v>
      </c>
      <c r="B49" s="52" t="s">
        <v>257</v>
      </c>
      <c r="C49" s="53">
        <v>27000</v>
      </c>
      <c r="D49" s="53">
        <v>27000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4"/>
      <c r="O49" s="54"/>
    </row>
    <row r="50" spans="1:15" ht="14.25">
      <c r="A50" s="51" t="s">
        <v>258</v>
      </c>
      <c r="B50" s="52" t="s">
        <v>259</v>
      </c>
      <c r="C50" s="53">
        <v>530000</v>
      </c>
      <c r="D50" s="53">
        <v>530000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4"/>
      <c r="O50" s="54"/>
    </row>
    <row r="51" spans="1:15" ht="14.25">
      <c r="A51" s="51" t="s">
        <v>260</v>
      </c>
      <c r="B51" s="52" t="s">
        <v>261</v>
      </c>
      <c r="C51" s="53">
        <v>150000</v>
      </c>
      <c r="D51" s="53">
        <v>150000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4"/>
      <c r="O51" s="54"/>
    </row>
    <row r="52" spans="1:15" ht="14.25">
      <c r="A52" s="51" t="s">
        <v>262</v>
      </c>
      <c r="B52" s="52" t="s">
        <v>257</v>
      </c>
      <c r="C52" s="53">
        <v>236300</v>
      </c>
      <c r="D52" s="53">
        <v>236300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4"/>
      <c r="O52" s="54"/>
    </row>
    <row r="53" spans="1:15" ht="14.25">
      <c r="A53" s="51" t="s">
        <v>263</v>
      </c>
      <c r="B53" s="52" t="s">
        <v>264</v>
      </c>
      <c r="C53" s="53">
        <v>510000</v>
      </c>
      <c r="D53" s="53">
        <v>510000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4"/>
      <c r="O53" s="54"/>
    </row>
    <row r="54" spans="1:15" ht="14.25">
      <c r="A54" s="51" t="s">
        <v>265</v>
      </c>
      <c r="B54" s="52"/>
      <c r="C54" s="53">
        <v>32048834</v>
      </c>
      <c r="D54" s="53">
        <v>15460800</v>
      </c>
      <c r="E54" s="53">
        <v>0</v>
      </c>
      <c r="F54" s="53">
        <v>0</v>
      </c>
      <c r="G54" s="53">
        <v>0</v>
      </c>
      <c r="H54" s="53">
        <v>7250000</v>
      </c>
      <c r="I54" s="53">
        <v>7500000</v>
      </c>
      <c r="J54" s="53">
        <v>0</v>
      </c>
      <c r="K54" s="53">
        <v>0</v>
      </c>
      <c r="L54" s="53">
        <v>1838034</v>
      </c>
      <c r="M54" s="53">
        <v>0</v>
      </c>
      <c r="N54" s="54"/>
      <c r="O54" s="55"/>
    </row>
    <row r="55" spans="1:15" ht="14.25">
      <c r="A55" s="51" t="s">
        <v>266</v>
      </c>
      <c r="B55" s="52" t="s">
        <v>229</v>
      </c>
      <c r="C55" s="53">
        <v>50000</v>
      </c>
      <c r="D55" s="53">
        <v>50000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4"/>
      <c r="O55" s="54"/>
    </row>
    <row r="56" spans="1:15" ht="14.25">
      <c r="A56" s="51" t="s">
        <v>267</v>
      </c>
      <c r="B56" s="52" t="s">
        <v>231</v>
      </c>
      <c r="C56" s="53">
        <v>131600</v>
      </c>
      <c r="D56" s="53">
        <v>131600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4"/>
      <c r="O56" s="54"/>
    </row>
    <row r="57" spans="1:15" ht="14.25">
      <c r="A57" s="51" t="s">
        <v>268</v>
      </c>
      <c r="B57" s="52" t="s">
        <v>259</v>
      </c>
      <c r="C57" s="53">
        <v>550000</v>
      </c>
      <c r="D57" s="53">
        <v>550000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4"/>
      <c r="O57" s="54"/>
    </row>
    <row r="58" spans="1:15" ht="14.25">
      <c r="A58" s="51" t="s">
        <v>269</v>
      </c>
      <c r="B58" s="52" t="s">
        <v>270</v>
      </c>
      <c r="C58" s="53">
        <v>400000</v>
      </c>
      <c r="D58" s="53">
        <v>0</v>
      </c>
      <c r="E58" s="53">
        <v>0</v>
      </c>
      <c r="F58" s="53">
        <v>0</v>
      </c>
      <c r="G58" s="53">
        <v>0</v>
      </c>
      <c r="H58" s="53">
        <v>400000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4"/>
      <c r="O58" s="54"/>
    </row>
    <row r="59" spans="1:15" ht="14.25">
      <c r="A59" s="51" t="s">
        <v>269</v>
      </c>
      <c r="B59" s="52" t="s">
        <v>271</v>
      </c>
      <c r="C59" s="53">
        <v>444240</v>
      </c>
      <c r="D59" s="53">
        <v>444240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4"/>
      <c r="O59" s="54"/>
    </row>
    <row r="60" spans="1:15" ht="14.25">
      <c r="A60" s="51" t="s">
        <v>269</v>
      </c>
      <c r="B60" s="52" t="s">
        <v>227</v>
      </c>
      <c r="C60" s="53">
        <v>85760</v>
      </c>
      <c r="D60" s="53">
        <v>85760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4"/>
      <c r="O60" s="54"/>
    </row>
    <row r="61" spans="1:15" ht="14.25">
      <c r="A61" s="51" t="s">
        <v>272</v>
      </c>
      <c r="B61" s="52" t="s">
        <v>231</v>
      </c>
      <c r="C61" s="53">
        <v>127900</v>
      </c>
      <c r="D61" s="53">
        <v>127900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/>
      <c r="O61" s="54"/>
    </row>
    <row r="62" spans="1:15" ht="14.25">
      <c r="A62" s="51" t="s">
        <v>273</v>
      </c>
      <c r="B62" s="52" t="s">
        <v>274</v>
      </c>
      <c r="C62" s="53">
        <v>230000</v>
      </c>
      <c r="D62" s="53">
        <v>230000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/>
      <c r="O62" s="54"/>
    </row>
    <row r="63" spans="1:15" ht="14.25">
      <c r="A63" s="51" t="s">
        <v>275</v>
      </c>
      <c r="B63" s="52" t="s">
        <v>229</v>
      </c>
      <c r="C63" s="53">
        <v>50000</v>
      </c>
      <c r="D63" s="53">
        <v>50000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/>
      <c r="O63" s="54"/>
    </row>
    <row r="64" spans="1:15" ht="14.25">
      <c r="A64" s="51" t="s">
        <v>276</v>
      </c>
      <c r="B64" s="52" t="s">
        <v>277</v>
      </c>
      <c r="C64" s="53">
        <v>7518000</v>
      </c>
      <c r="D64" s="53">
        <v>1018000</v>
      </c>
      <c r="E64" s="53">
        <v>0</v>
      </c>
      <c r="F64" s="53">
        <v>0</v>
      </c>
      <c r="G64" s="53">
        <v>0</v>
      </c>
      <c r="H64" s="53">
        <v>0</v>
      </c>
      <c r="I64" s="53">
        <v>6500000</v>
      </c>
      <c r="J64" s="53">
        <v>0</v>
      </c>
      <c r="K64" s="53">
        <v>0</v>
      </c>
      <c r="L64" s="53">
        <v>0</v>
      </c>
      <c r="M64" s="53">
        <v>0</v>
      </c>
      <c r="N64" s="54"/>
      <c r="O64" s="54"/>
    </row>
    <row r="65" spans="1:15" ht="14.25">
      <c r="A65" s="51" t="s">
        <v>278</v>
      </c>
      <c r="B65" s="52" t="s">
        <v>229</v>
      </c>
      <c r="C65" s="53">
        <v>824000</v>
      </c>
      <c r="D65" s="53">
        <v>824000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/>
      <c r="O65" s="54"/>
    </row>
    <row r="66" spans="1:15" ht="14.25">
      <c r="A66" s="51" t="s">
        <v>279</v>
      </c>
      <c r="B66" s="52" t="s">
        <v>221</v>
      </c>
      <c r="C66" s="53">
        <v>100000</v>
      </c>
      <c r="D66" s="53">
        <v>100000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/>
      <c r="O66" s="54"/>
    </row>
    <row r="67" spans="1:15" ht="14.25">
      <c r="A67" s="51" t="s">
        <v>280</v>
      </c>
      <c r="B67" s="52" t="s">
        <v>227</v>
      </c>
      <c r="C67" s="53">
        <v>350000</v>
      </c>
      <c r="D67" s="53">
        <v>350000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/>
      <c r="O67" s="54"/>
    </row>
    <row r="68" spans="1:15" ht="14.25">
      <c r="A68" s="51" t="s">
        <v>281</v>
      </c>
      <c r="B68" s="52" t="s">
        <v>229</v>
      </c>
      <c r="C68" s="53">
        <v>72000</v>
      </c>
      <c r="D68" s="53">
        <v>72000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4"/>
      <c r="O68" s="54"/>
    </row>
    <row r="69" spans="1:15" ht="14.25">
      <c r="A69" s="51" t="s">
        <v>282</v>
      </c>
      <c r="B69" s="52" t="s">
        <v>229</v>
      </c>
      <c r="C69" s="53">
        <v>68800</v>
      </c>
      <c r="D69" s="53">
        <v>68800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4"/>
      <c r="O69" s="54"/>
    </row>
    <row r="70" spans="1:15" ht="14.25">
      <c r="A70" s="51" t="s">
        <v>283</v>
      </c>
      <c r="B70" s="52" t="s">
        <v>270</v>
      </c>
      <c r="C70" s="53">
        <v>1850000</v>
      </c>
      <c r="D70" s="53">
        <v>0</v>
      </c>
      <c r="E70" s="53">
        <v>0</v>
      </c>
      <c r="F70" s="53">
        <v>0</v>
      </c>
      <c r="G70" s="53">
        <v>0</v>
      </c>
      <c r="H70" s="53">
        <v>1850000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/>
      <c r="O70" s="54"/>
    </row>
    <row r="71" spans="1:15" ht="14.25">
      <c r="A71" s="51" t="s">
        <v>284</v>
      </c>
      <c r="B71" s="52" t="s">
        <v>285</v>
      </c>
      <c r="C71" s="53">
        <v>70000</v>
      </c>
      <c r="D71" s="53">
        <v>70000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4"/>
      <c r="O71" s="54"/>
    </row>
    <row r="72" spans="1:15" ht="14.25">
      <c r="A72" s="51" t="s">
        <v>286</v>
      </c>
      <c r="B72" s="52" t="s">
        <v>259</v>
      </c>
      <c r="C72" s="53">
        <v>3300000</v>
      </c>
      <c r="D72" s="53">
        <v>3300000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/>
      <c r="O72" s="54"/>
    </row>
    <row r="73" spans="1:15" ht="14.25">
      <c r="A73" s="51" t="s">
        <v>287</v>
      </c>
      <c r="B73" s="52" t="s">
        <v>231</v>
      </c>
      <c r="C73" s="53">
        <v>710000</v>
      </c>
      <c r="D73" s="53">
        <v>710000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4"/>
      <c r="O73" s="54"/>
    </row>
    <row r="74" spans="1:15" ht="14.25">
      <c r="A74" s="51" t="s">
        <v>288</v>
      </c>
      <c r="B74" s="52" t="s">
        <v>289</v>
      </c>
      <c r="C74" s="53">
        <v>2600000</v>
      </c>
      <c r="D74" s="53">
        <v>0</v>
      </c>
      <c r="E74" s="53">
        <v>0</v>
      </c>
      <c r="F74" s="53">
        <v>0</v>
      </c>
      <c r="G74" s="53">
        <v>0</v>
      </c>
      <c r="H74" s="53">
        <v>2600000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4"/>
      <c r="O74" s="54"/>
    </row>
    <row r="75" spans="1:15" ht="14.25">
      <c r="A75" s="51" t="s">
        <v>290</v>
      </c>
      <c r="B75" s="52" t="s">
        <v>229</v>
      </c>
      <c r="C75" s="53">
        <v>556500</v>
      </c>
      <c r="D75" s="53">
        <v>556500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4"/>
      <c r="O75" s="54"/>
    </row>
    <row r="76" spans="1:15" ht="14.25">
      <c r="A76" s="51" t="s">
        <v>291</v>
      </c>
      <c r="B76" s="52" t="s">
        <v>292</v>
      </c>
      <c r="C76" s="53">
        <v>1838034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1838034</v>
      </c>
      <c r="M76" s="53">
        <v>0</v>
      </c>
      <c r="N76" s="54"/>
      <c r="O76" s="54"/>
    </row>
    <row r="77" spans="1:15" ht="14.25">
      <c r="A77" s="51" t="s">
        <v>293</v>
      </c>
      <c r="B77" s="52" t="s">
        <v>264</v>
      </c>
      <c r="C77" s="53">
        <v>230000</v>
      </c>
      <c r="D77" s="53">
        <v>230000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4"/>
      <c r="O77" s="54"/>
    </row>
    <row r="78" spans="1:15" ht="14.25">
      <c r="A78" s="51" t="s">
        <v>293</v>
      </c>
      <c r="B78" s="52" t="s">
        <v>289</v>
      </c>
      <c r="C78" s="53">
        <v>3400000</v>
      </c>
      <c r="D78" s="53">
        <v>0</v>
      </c>
      <c r="E78" s="53">
        <v>0</v>
      </c>
      <c r="F78" s="53">
        <v>0</v>
      </c>
      <c r="G78" s="53">
        <v>0</v>
      </c>
      <c r="H78" s="53">
        <v>2400000</v>
      </c>
      <c r="I78" s="53">
        <v>1000000</v>
      </c>
      <c r="J78" s="53">
        <v>0</v>
      </c>
      <c r="K78" s="53">
        <v>0</v>
      </c>
      <c r="L78" s="53">
        <v>0</v>
      </c>
      <c r="M78" s="53">
        <v>0</v>
      </c>
      <c r="N78" s="54"/>
      <c r="O78" s="54"/>
    </row>
    <row r="79" spans="1:15" ht="14.25">
      <c r="A79" s="51" t="s">
        <v>294</v>
      </c>
      <c r="B79" s="52" t="s">
        <v>252</v>
      </c>
      <c r="C79" s="53">
        <v>3680000</v>
      </c>
      <c r="D79" s="53">
        <v>3680000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4"/>
      <c r="O79" s="54"/>
    </row>
    <row r="80" spans="1:15" ht="14.25">
      <c r="A80" s="51" t="s">
        <v>295</v>
      </c>
      <c r="B80" s="52" t="s">
        <v>237</v>
      </c>
      <c r="C80" s="53">
        <v>220000</v>
      </c>
      <c r="D80" s="53">
        <v>220000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4"/>
      <c r="O80" s="54"/>
    </row>
    <row r="81" spans="1:15" ht="14.25">
      <c r="A81" s="51" t="s">
        <v>296</v>
      </c>
      <c r="B81" s="52" t="s">
        <v>229</v>
      </c>
      <c r="C81" s="53">
        <v>300000</v>
      </c>
      <c r="D81" s="53">
        <v>300000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4"/>
      <c r="O81" s="54"/>
    </row>
    <row r="82" spans="1:15" ht="14.25">
      <c r="A82" s="51" t="s">
        <v>297</v>
      </c>
      <c r="B82" s="52" t="s">
        <v>259</v>
      </c>
      <c r="C82" s="53">
        <v>800000</v>
      </c>
      <c r="D82" s="53">
        <v>800000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4"/>
      <c r="O82" s="54"/>
    </row>
    <row r="83" spans="1:15" ht="14.25">
      <c r="A83" s="51" t="s">
        <v>298</v>
      </c>
      <c r="B83" s="52" t="s">
        <v>234</v>
      </c>
      <c r="C83" s="53">
        <v>1492000</v>
      </c>
      <c r="D83" s="53">
        <v>1492000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4"/>
      <c r="O83" s="54"/>
    </row>
    <row r="84" spans="1:15" ht="14.25">
      <c r="A84" s="51" t="s">
        <v>299</v>
      </c>
      <c r="B84" s="52"/>
      <c r="C84" s="53">
        <v>28432000</v>
      </c>
      <c r="D84" s="53">
        <v>352000</v>
      </c>
      <c r="E84" s="53">
        <v>0</v>
      </c>
      <c r="F84" s="53">
        <v>0</v>
      </c>
      <c r="G84" s="53">
        <v>0</v>
      </c>
      <c r="H84" s="53">
        <v>0</v>
      </c>
      <c r="I84" s="53">
        <v>28080000</v>
      </c>
      <c r="J84" s="53">
        <v>0</v>
      </c>
      <c r="K84" s="53">
        <v>0</v>
      </c>
      <c r="L84" s="53">
        <v>0</v>
      </c>
      <c r="M84" s="53">
        <v>0</v>
      </c>
      <c r="N84" s="54"/>
      <c r="O84" s="55"/>
    </row>
    <row r="85" spans="1:15" ht="14.25">
      <c r="A85" s="51" t="s">
        <v>300</v>
      </c>
      <c r="B85" s="52" t="s">
        <v>223</v>
      </c>
      <c r="C85" s="53">
        <v>52000</v>
      </c>
      <c r="D85" s="53">
        <v>52000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4"/>
      <c r="O85" s="54"/>
    </row>
    <row r="86" spans="1:15" ht="14.25">
      <c r="A86" s="51" t="s">
        <v>301</v>
      </c>
      <c r="B86" s="52" t="s">
        <v>229</v>
      </c>
      <c r="C86" s="53">
        <v>300000</v>
      </c>
      <c r="D86" s="53">
        <v>300000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4"/>
      <c r="O86" s="54"/>
    </row>
    <row r="87" spans="1:15" ht="14.25">
      <c r="A87" s="51" t="s">
        <v>302</v>
      </c>
      <c r="B87" s="52" t="s">
        <v>271</v>
      </c>
      <c r="C87" s="53">
        <v>3660000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3660000</v>
      </c>
      <c r="J87" s="53">
        <v>0</v>
      </c>
      <c r="K87" s="53">
        <v>0</v>
      </c>
      <c r="L87" s="53">
        <v>0</v>
      </c>
      <c r="M87" s="53">
        <v>0</v>
      </c>
      <c r="N87" s="54"/>
      <c r="O87" s="54"/>
    </row>
    <row r="88" spans="1:15" ht="14.25">
      <c r="A88" s="51" t="s">
        <v>303</v>
      </c>
      <c r="B88" s="52" t="s">
        <v>271</v>
      </c>
      <c r="C88" s="53">
        <v>4570000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4570000</v>
      </c>
      <c r="J88" s="53">
        <v>0</v>
      </c>
      <c r="K88" s="53">
        <v>0</v>
      </c>
      <c r="L88" s="53">
        <v>0</v>
      </c>
      <c r="M88" s="53">
        <v>0</v>
      </c>
      <c r="N88" s="54"/>
      <c r="O88" s="54"/>
    </row>
    <row r="89" spans="1:15" ht="14.25">
      <c r="A89" s="51" t="s">
        <v>304</v>
      </c>
      <c r="B89" s="52" t="s">
        <v>271</v>
      </c>
      <c r="C89" s="53">
        <v>19850000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19850000</v>
      </c>
      <c r="J89" s="53">
        <v>0</v>
      </c>
      <c r="K89" s="53">
        <v>0</v>
      </c>
      <c r="L89" s="53">
        <v>0</v>
      </c>
      <c r="M89" s="53">
        <v>0</v>
      </c>
      <c r="N89" s="54"/>
      <c r="O89" s="54"/>
    </row>
  </sheetData>
  <sheetProtection/>
  <mergeCells count="1">
    <mergeCell ref="A1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27.50390625" style="0" customWidth="1"/>
    <col min="2" max="2" width="16.00390625" style="0" customWidth="1"/>
    <col min="3" max="3" width="13.375" style="0" customWidth="1"/>
    <col min="4" max="4" width="8.125" style="0" customWidth="1"/>
    <col min="5" max="5" width="9.375" style="0" customWidth="1"/>
    <col min="6" max="6" width="5.875" style="0" customWidth="1"/>
    <col min="7" max="7" width="6.375" style="0" customWidth="1"/>
    <col min="8" max="8" width="10.875" style="0" customWidth="1"/>
    <col min="9" max="9" width="11.75390625" style="0" customWidth="1"/>
    <col min="10" max="10" width="11.50390625" style="0" customWidth="1"/>
    <col min="11" max="11" width="9.375" style="0" customWidth="1"/>
    <col min="12" max="12" width="9.875" style="0" customWidth="1"/>
    <col min="13" max="13" width="11.50390625" style="0" customWidth="1"/>
    <col min="14" max="14" width="9.625" style="0" customWidth="1"/>
    <col min="15" max="15" width="9.75390625" style="0" customWidth="1"/>
    <col min="16" max="16" width="8.875" style="0" customWidth="1"/>
    <col min="17" max="17" width="10.75390625" style="0" customWidth="1"/>
    <col min="18" max="18" width="10.125" style="0" customWidth="1"/>
  </cols>
  <sheetData>
    <row r="1" spans="1:17" ht="14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4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4.25">
      <c r="A3" s="56"/>
      <c r="J3" s="57"/>
      <c r="K3" s="57"/>
      <c r="L3" s="57"/>
      <c r="M3" s="57"/>
      <c r="N3" s="57"/>
      <c r="O3" s="57"/>
      <c r="P3" s="57"/>
      <c r="Q3" s="58" t="s">
        <v>1</v>
      </c>
    </row>
    <row r="4" spans="1:17" ht="22.5">
      <c r="A4" s="48" t="s">
        <v>306</v>
      </c>
      <c r="B4" s="48" t="s">
        <v>307</v>
      </c>
      <c r="C4" s="48" t="s">
        <v>308</v>
      </c>
      <c r="D4" s="48" t="s">
        <v>309</v>
      </c>
      <c r="E4" s="49" t="s">
        <v>310</v>
      </c>
      <c r="F4" s="48" t="s">
        <v>311</v>
      </c>
      <c r="G4" s="49" t="s">
        <v>312</v>
      </c>
      <c r="H4" s="49" t="s">
        <v>313</v>
      </c>
      <c r="I4" s="48" t="s">
        <v>189</v>
      </c>
      <c r="J4" s="49" t="s">
        <v>190</v>
      </c>
      <c r="K4" s="49" t="s">
        <v>192</v>
      </c>
      <c r="L4" s="49" t="s">
        <v>20</v>
      </c>
      <c r="M4" s="49" t="s">
        <v>22</v>
      </c>
      <c r="N4" s="49" t="s">
        <v>24</v>
      </c>
      <c r="O4" s="49" t="s">
        <v>26</v>
      </c>
      <c r="P4" s="49" t="s">
        <v>39</v>
      </c>
      <c r="Q4" s="49" t="s">
        <v>193</v>
      </c>
    </row>
    <row r="5" spans="1:18" ht="14.25">
      <c r="A5" s="59" t="s">
        <v>195</v>
      </c>
      <c r="B5" s="52"/>
      <c r="C5" s="52"/>
      <c r="D5" s="52"/>
      <c r="E5" s="52"/>
      <c r="F5" s="52"/>
      <c r="G5" s="52"/>
      <c r="H5" s="52"/>
      <c r="I5" s="53">
        <v>7556710</v>
      </c>
      <c r="J5" s="53">
        <v>5056710</v>
      </c>
      <c r="K5" s="53">
        <v>0</v>
      </c>
      <c r="L5" s="53">
        <v>0</v>
      </c>
      <c r="M5" s="53">
        <v>2500000</v>
      </c>
      <c r="N5" s="53">
        <v>0</v>
      </c>
      <c r="O5" s="53">
        <v>0</v>
      </c>
      <c r="P5" s="53">
        <v>0</v>
      </c>
      <c r="Q5" s="53">
        <v>0</v>
      </c>
      <c r="R5" s="60">
        <v>273005</v>
      </c>
    </row>
    <row r="6" spans="1:18" ht="14.25">
      <c r="A6" s="59" t="s">
        <v>314</v>
      </c>
      <c r="B6" s="52"/>
      <c r="C6" s="52"/>
      <c r="D6" s="52"/>
      <c r="E6" s="52"/>
      <c r="F6" s="52"/>
      <c r="G6" s="52"/>
      <c r="H6" s="61"/>
      <c r="I6" s="53">
        <v>770800</v>
      </c>
      <c r="J6" s="53">
        <v>770800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62"/>
    </row>
    <row r="7" spans="1:18" ht="14.25">
      <c r="A7" s="59" t="s">
        <v>315</v>
      </c>
      <c r="B7" s="63" t="s">
        <v>316</v>
      </c>
      <c r="C7" s="63" t="s">
        <v>317</v>
      </c>
      <c r="D7" s="64" t="s">
        <v>318</v>
      </c>
      <c r="E7" s="64"/>
      <c r="F7" s="64" t="s">
        <v>319</v>
      </c>
      <c r="G7" s="64" t="s">
        <v>320</v>
      </c>
      <c r="H7" s="53">
        <v>1500</v>
      </c>
      <c r="I7" s="53">
        <v>43500</v>
      </c>
      <c r="J7" s="53">
        <v>43500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65"/>
    </row>
    <row r="8" spans="1:18" ht="22.5">
      <c r="A8" s="59" t="s">
        <v>321</v>
      </c>
      <c r="B8" s="63" t="s">
        <v>322</v>
      </c>
      <c r="C8" s="63" t="s">
        <v>323</v>
      </c>
      <c r="D8" s="64" t="s">
        <v>318</v>
      </c>
      <c r="E8" s="64"/>
      <c r="F8" s="64" t="s">
        <v>324</v>
      </c>
      <c r="G8" s="64" t="s">
        <v>325</v>
      </c>
      <c r="H8" s="53">
        <v>25000</v>
      </c>
      <c r="I8" s="53">
        <v>25000</v>
      </c>
      <c r="J8" s="53">
        <v>25000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65"/>
    </row>
    <row r="9" spans="1:18" ht="14.25">
      <c r="A9" s="59" t="s">
        <v>326</v>
      </c>
      <c r="B9" s="63" t="s">
        <v>327</v>
      </c>
      <c r="C9" s="63" t="s">
        <v>327</v>
      </c>
      <c r="D9" s="64" t="s">
        <v>318</v>
      </c>
      <c r="E9" s="64"/>
      <c r="F9" s="64" t="s">
        <v>328</v>
      </c>
      <c r="G9" s="64" t="s">
        <v>329</v>
      </c>
      <c r="H9" s="53">
        <v>200</v>
      </c>
      <c r="I9" s="53">
        <v>60000</v>
      </c>
      <c r="J9" s="53">
        <v>60000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65"/>
    </row>
    <row r="10" spans="1:18" ht="14.25">
      <c r="A10" s="59" t="s">
        <v>330</v>
      </c>
      <c r="B10" s="63" t="s">
        <v>331</v>
      </c>
      <c r="C10" s="63" t="s">
        <v>332</v>
      </c>
      <c r="D10" s="64" t="s">
        <v>318</v>
      </c>
      <c r="E10" s="64"/>
      <c r="F10" s="64" t="s">
        <v>324</v>
      </c>
      <c r="G10" s="64" t="s">
        <v>333</v>
      </c>
      <c r="H10" s="53">
        <v>595500</v>
      </c>
      <c r="I10" s="53">
        <v>595500</v>
      </c>
      <c r="J10" s="53">
        <v>595500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65"/>
    </row>
    <row r="11" spans="1:18" ht="14.25">
      <c r="A11" s="59" t="s">
        <v>334</v>
      </c>
      <c r="B11" s="63" t="s">
        <v>335</v>
      </c>
      <c r="C11" s="63" t="s">
        <v>317</v>
      </c>
      <c r="D11" s="64" t="s">
        <v>318</v>
      </c>
      <c r="E11" s="64"/>
      <c r="F11" s="64" t="s">
        <v>336</v>
      </c>
      <c r="G11" s="64" t="s">
        <v>320</v>
      </c>
      <c r="H11" s="53">
        <v>1800</v>
      </c>
      <c r="I11" s="53">
        <v>46800</v>
      </c>
      <c r="J11" s="53">
        <v>46800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65"/>
    </row>
    <row r="12" spans="1:18" ht="14.25">
      <c r="A12" s="59" t="s">
        <v>337</v>
      </c>
      <c r="B12" s="52"/>
      <c r="C12" s="52"/>
      <c r="D12" s="52"/>
      <c r="E12" s="52"/>
      <c r="F12" s="52"/>
      <c r="G12" s="52"/>
      <c r="H12" s="61"/>
      <c r="I12" s="53">
        <v>68800</v>
      </c>
      <c r="J12" s="53">
        <v>68800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62"/>
    </row>
    <row r="13" spans="1:18" ht="14.25">
      <c r="A13" s="59" t="s">
        <v>338</v>
      </c>
      <c r="B13" s="63" t="s">
        <v>339</v>
      </c>
      <c r="C13" s="63" t="s">
        <v>317</v>
      </c>
      <c r="D13" s="64" t="s">
        <v>318</v>
      </c>
      <c r="E13" s="64"/>
      <c r="F13" s="64" t="s">
        <v>324</v>
      </c>
      <c r="G13" s="64" t="s">
        <v>333</v>
      </c>
      <c r="H13" s="53">
        <v>68800</v>
      </c>
      <c r="I13" s="53">
        <v>68800</v>
      </c>
      <c r="J13" s="53">
        <v>68800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65"/>
    </row>
    <row r="14" spans="1:18" ht="14.25">
      <c r="A14" s="59" t="s">
        <v>340</v>
      </c>
      <c r="B14" s="52"/>
      <c r="C14" s="52"/>
      <c r="D14" s="52"/>
      <c r="E14" s="52"/>
      <c r="F14" s="52"/>
      <c r="G14" s="52"/>
      <c r="H14" s="61"/>
      <c r="I14" s="53">
        <v>550000</v>
      </c>
      <c r="J14" s="53">
        <v>550000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62"/>
    </row>
    <row r="15" spans="1:18" ht="14.25">
      <c r="A15" s="59" t="s">
        <v>341</v>
      </c>
      <c r="B15" s="63" t="s">
        <v>342</v>
      </c>
      <c r="C15" s="63" t="s">
        <v>343</v>
      </c>
      <c r="D15" s="64" t="s">
        <v>318</v>
      </c>
      <c r="E15" s="64"/>
      <c r="F15" s="64" t="s">
        <v>324</v>
      </c>
      <c r="G15" s="64" t="s">
        <v>344</v>
      </c>
      <c r="H15" s="53">
        <v>550000</v>
      </c>
      <c r="I15" s="53">
        <v>550000</v>
      </c>
      <c r="J15" s="53">
        <v>550000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65"/>
    </row>
    <row r="16" spans="1:18" ht="14.25">
      <c r="A16" s="59" t="s">
        <v>345</v>
      </c>
      <c r="B16" s="52"/>
      <c r="C16" s="52"/>
      <c r="D16" s="52"/>
      <c r="E16" s="52"/>
      <c r="F16" s="52"/>
      <c r="G16" s="52"/>
      <c r="H16" s="61"/>
      <c r="I16" s="53">
        <v>12000</v>
      </c>
      <c r="J16" s="53">
        <v>12000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62"/>
    </row>
    <row r="17" spans="1:18" ht="14.25">
      <c r="A17" s="59" t="s">
        <v>346</v>
      </c>
      <c r="B17" s="63" t="s">
        <v>347</v>
      </c>
      <c r="C17" s="63" t="s">
        <v>348</v>
      </c>
      <c r="D17" s="64" t="s">
        <v>318</v>
      </c>
      <c r="E17" s="64"/>
      <c r="F17" s="64" t="s">
        <v>349</v>
      </c>
      <c r="G17" s="64" t="s">
        <v>320</v>
      </c>
      <c r="H17" s="53">
        <v>1500</v>
      </c>
      <c r="I17" s="53">
        <v>12000</v>
      </c>
      <c r="J17" s="53">
        <v>12000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65"/>
    </row>
    <row r="18" spans="1:18" ht="14.25">
      <c r="A18" s="59" t="s">
        <v>350</v>
      </c>
      <c r="B18" s="52"/>
      <c r="C18" s="52"/>
      <c r="D18" s="52"/>
      <c r="E18" s="52"/>
      <c r="F18" s="52"/>
      <c r="G18" s="52"/>
      <c r="H18" s="61"/>
      <c r="I18" s="53">
        <v>2500000</v>
      </c>
      <c r="J18" s="53">
        <v>0</v>
      </c>
      <c r="K18" s="53">
        <v>0</v>
      </c>
      <c r="L18" s="53">
        <v>0</v>
      </c>
      <c r="M18" s="53">
        <v>2500000</v>
      </c>
      <c r="N18" s="53">
        <v>0</v>
      </c>
      <c r="O18" s="53">
        <v>0</v>
      </c>
      <c r="P18" s="53">
        <v>0</v>
      </c>
      <c r="Q18" s="53">
        <v>0</v>
      </c>
      <c r="R18" s="62"/>
    </row>
    <row r="19" spans="1:18" ht="14.25">
      <c r="A19" s="59" t="s">
        <v>351</v>
      </c>
      <c r="B19" s="63" t="s">
        <v>352</v>
      </c>
      <c r="C19" s="63" t="s">
        <v>353</v>
      </c>
      <c r="D19" s="64" t="s">
        <v>318</v>
      </c>
      <c r="E19" s="64"/>
      <c r="F19" s="64" t="s">
        <v>324</v>
      </c>
      <c r="G19" s="64" t="s">
        <v>344</v>
      </c>
      <c r="H19" s="53">
        <v>2500000</v>
      </c>
      <c r="I19" s="53">
        <v>2500000</v>
      </c>
      <c r="J19" s="53">
        <v>0</v>
      </c>
      <c r="K19" s="53">
        <v>0</v>
      </c>
      <c r="L19" s="53">
        <v>0</v>
      </c>
      <c r="M19" s="53">
        <v>2500000</v>
      </c>
      <c r="N19" s="53">
        <v>0</v>
      </c>
      <c r="O19" s="53">
        <v>0</v>
      </c>
      <c r="P19" s="53">
        <v>0</v>
      </c>
      <c r="Q19" s="53">
        <v>0</v>
      </c>
      <c r="R19" s="65"/>
    </row>
    <row r="20" spans="1:18" ht="14.25">
      <c r="A20" s="59" t="s">
        <v>354</v>
      </c>
      <c r="B20" s="52"/>
      <c r="C20" s="52"/>
      <c r="D20" s="52"/>
      <c r="E20" s="52"/>
      <c r="F20" s="52"/>
      <c r="G20" s="52"/>
      <c r="H20" s="61"/>
      <c r="I20" s="53">
        <v>85760</v>
      </c>
      <c r="J20" s="53">
        <v>85760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62"/>
    </row>
    <row r="21" spans="1:18" ht="14.25">
      <c r="A21" s="59" t="s">
        <v>355</v>
      </c>
      <c r="B21" s="63" t="s">
        <v>356</v>
      </c>
      <c r="C21" s="63" t="s">
        <v>317</v>
      </c>
      <c r="D21" s="64" t="s">
        <v>318</v>
      </c>
      <c r="E21" s="64"/>
      <c r="F21" s="64" t="s">
        <v>357</v>
      </c>
      <c r="G21" s="64" t="s">
        <v>320</v>
      </c>
      <c r="H21" s="53">
        <v>1500</v>
      </c>
      <c r="I21" s="53">
        <v>19500</v>
      </c>
      <c r="J21" s="53">
        <v>19500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65"/>
    </row>
    <row r="22" spans="1:18" ht="14.25">
      <c r="A22" s="59" t="s">
        <v>358</v>
      </c>
      <c r="B22" s="63" t="s">
        <v>359</v>
      </c>
      <c r="C22" s="63" t="s">
        <v>317</v>
      </c>
      <c r="D22" s="64" t="s">
        <v>318</v>
      </c>
      <c r="E22" s="64"/>
      <c r="F22" s="64" t="s">
        <v>360</v>
      </c>
      <c r="G22" s="64" t="s">
        <v>320</v>
      </c>
      <c r="H22" s="53">
        <v>1500</v>
      </c>
      <c r="I22" s="53">
        <v>27000</v>
      </c>
      <c r="J22" s="53">
        <v>27000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65"/>
    </row>
    <row r="23" spans="1:18" ht="14.25">
      <c r="A23" s="59" t="s">
        <v>361</v>
      </c>
      <c r="B23" s="63" t="s">
        <v>362</v>
      </c>
      <c r="C23" s="63" t="s">
        <v>363</v>
      </c>
      <c r="D23" s="64" t="s">
        <v>318</v>
      </c>
      <c r="E23" s="64"/>
      <c r="F23" s="64" t="s">
        <v>364</v>
      </c>
      <c r="G23" s="64" t="s">
        <v>365</v>
      </c>
      <c r="H23" s="53">
        <v>3200</v>
      </c>
      <c r="I23" s="53">
        <v>19200</v>
      </c>
      <c r="J23" s="53">
        <v>19200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65"/>
    </row>
    <row r="24" spans="1:18" ht="22.5">
      <c r="A24" s="59" t="s">
        <v>366</v>
      </c>
      <c r="B24" s="63" t="s">
        <v>367</v>
      </c>
      <c r="C24" s="63" t="s">
        <v>368</v>
      </c>
      <c r="D24" s="64" t="s">
        <v>318</v>
      </c>
      <c r="E24" s="64"/>
      <c r="F24" s="64" t="s">
        <v>369</v>
      </c>
      <c r="G24" s="64" t="s">
        <v>365</v>
      </c>
      <c r="H24" s="53">
        <v>80</v>
      </c>
      <c r="I24" s="53">
        <v>1360</v>
      </c>
      <c r="J24" s="53">
        <v>1360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65"/>
    </row>
    <row r="25" spans="1:18" ht="14.25">
      <c r="A25" s="59" t="s">
        <v>370</v>
      </c>
      <c r="B25" s="63" t="s">
        <v>371</v>
      </c>
      <c r="C25" s="63" t="s">
        <v>372</v>
      </c>
      <c r="D25" s="64" t="s">
        <v>318</v>
      </c>
      <c r="E25" s="64"/>
      <c r="F25" s="64" t="s">
        <v>369</v>
      </c>
      <c r="G25" s="64" t="s">
        <v>365</v>
      </c>
      <c r="H25" s="53">
        <v>1100</v>
      </c>
      <c r="I25" s="53">
        <v>18700</v>
      </c>
      <c r="J25" s="53">
        <v>18700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65"/>
    </row>
    <row r="26" spans="1:18" ht="14.25">
      <c r="A26" s="59" t="s">
        <v>373</v>
      </c>
      <c r="B26" s="52"/>
      <c r="C26" s="52"/>
      <c r="D26" s="52"/>
      <c r="E26" s="52"/>
      <c r="F26" s="52"/>
      <c r="G26" s="52"/>
      <c r="H26" s="61"/>
      <c r="I26" s="53">
        <v>220850</v>
      </c>
      <c r="J26" s="53">
        <v>220850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62"/>
    </row>
    <row r="27" spans="1:18" ht="14.25">
      <c r="A27" s="59" t="s">
        <v>374</v>
      </c>
      <c r="B27" s="63" t="s">
        <v>375</v>
      </c>
      <c r="C27" s="63" t="s">
        <v>376</v>
      </c>
      <c r="D27" s="64" t="s">
        <v>318</v>
      </c>
      <c r="E27" s="64"/>
      <c r="F27" s="64" t="s">
        <v>324</v>
      </c>
      <c r="G27" s="64" t="s">
        <v>325</v>
      </c>
      <c r="H27" s="53">
        <v>53350</v>
      </c>
      <c r="I27" s="53">
        <v>53350</v>
      </c>
      <c r="J27" s="53">
        <v>53350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65"/>
    </row>
    <row r="28" spans="1:18" ht="14.25">
      <c r="A28" s="59" t="s">
        <v>377</v>
      </c>
      <c r="B28" s="63" t="s">
        <v>378</v>
      </c>
      <c r="C28" s="63" t="s">
        <v>379</v>
      </c>
      <c r="D28" s="64" t="s">
        <v>318</v>
      </c>
      <c r="E28" s="64"/>
      <c r="F28" s="64" t="s">
        <v>380</v>
      </c>
      <c r="G28" s="64" t="s">
        <v>381</v>
      </c>
      <c r="H28" s="53">
        <v>7000</v>
      </c>
      <c r="I28" s="53">
        <v>35000</v>
      </c>
      <c r="J28" s="53">
        <v>35000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65"/>
    </row>
    <row r="29" spans="1:18" ht="14.25">
      <c r="A29" s="59" t="s">
        <v>382</v>
      </c>
      <c r="B29" s="63" t="s">
        <v>383</v>
      </c>
      <c r="C29" s="63" t="s">
        <v>384</v>
      </c>
      <c r="D29" s="64" t="s">
        <v>318</v>
      </c>
      <c r="E29" s="64"/>
      <c r="F29" s="64" t="s">
        <v>324</v>
      </c>
      <c r="G29" s="64" t="s">
        <v>381</v>
      </c>
      <c r="H29" s="53">
        <v>35000</v>
      </c>
      <c r="I29" s="53">
        <v>35000</v>
      </c>
      <c r="J29" s="53">
        <v>35000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65"/>
    </row>
    <row r="30" spans="1:18" ht="14.25">
      <c r="A30" s="59" t="s">
        <v>385</v>
      </c>
      <c r="B30" s="63" t="s">
        <v>386</v>
      </c>
      <c r="C30" s="63" t="s">
        <v>387</v>
      </c>
      <c r="D30" s="64" t="s">
        <v>318</v>
      </c>
      <c r="E30" s="64"/>
      <c r="F30" s="64" t="s">
        <v>388</v>
      </c>
      <c r="G30" s="64" t="s">
        <v>381</v>
      </c>
      <c r="H30" s="53">
        <v>2500</v>
      </c>
      <c r="I30" s="53">
        <v>7500</v>
      </c>
      <c r="J30" s="53">
        <v>7500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65"/>
    </row>
    <row r="31" spans="1:18" ht="22.5">
      <c r="A31" s="59" t="s">
        <v>389</v>
      </c>
      <c r="B31" s="63" t="s">
        <v>390</v>
      </c>
      <c r="C31" s="63" t="s">
        <v>391</v>
      </c>
      <c r="D31" s="64" t="s">
        <v>318</v>
      </c>
      <c r="E31" s="64"/>
      <c r="F31" s="64" t="s">
        <v>324</v>
      </c>
      <c r="G31" s="64" t="s">
        <v>325</v>
      </c>
      <c r="H31" s="53">
        <v>20000</v>
      </c>
      <c r="I31" s="53">
        <v>20000</v>
      </c>
      <c r="J31" s="53">
        <v>20000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65"/>
    </row>
    <row r="32" spans="1:18" ht="22.5">
      <c r="A32" s="59" t="s">
        <v>392</v>
      </c>
      <c r="B32" s="63" t="s">
        <v>393</v>
      </c>
      <c r="C32" s="63" t="s">
        <v>323</v>
      </c>
      <c r="D32" s="64" t="s">
        <v>318</v>
      </c>
      <c r="E32" s="64"/>
      <c r="F32" s="64" t="s">
        <v>324</v>
      </c>
      <c r="G32" s="64" t="s">
        <v>325</v>
      </c>
      <c r="H32" s="53">
        <v>70000</v>
      </c>
      <c r="I32" s="53">
        <v>70000</v>
      </c>
      <c r="J32" s="53">
        <v>70000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65"/>
    </row>
    <row r="33" spans="1:18" ht="14.25">
      <c r="A33" s="59" t="s">
        <v>394</v>
      </c>
      <c r="B33" s="52"/>
      <c r="C33" s="52"/>
      <c r="D33" s="52"/>
      <c r="E33" s="52"/>
      <c r="F33" s="52"/>
      <c r="G33" s="52"/>
      <c r="H33" s="61"/>
      <c r="I33" s="53">
        <v>12000</v>
      </c>
      <c r="J33" s="53">
        <v>12000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62"/>
    </row>
    <row r="34" spans="1:18" ht="14.25">
      <c r="A34" s="59" t="s">
        <v>395</v>
      </c>
      <c r="B34" s="63" t="s">
        <v>396</v>
      </c>
      <c r="C34" s="63" t="s">
        <v>372</v>
      </c>
      <c r="D34" s="64" t="s">
        <v>318</v>
      </c>
      <c r="E34" s="64"/>
      <c r="F34" s="64" t="s">
        <v>324</v>
      </c>
      <c r="G34" s="64" t="s">
        <v>325</v>
      </c>
      <c r="H34" s="53">
        <v>10000</v>
      </c>
      <c r="I34" s="53">
        <v>10000</v>
      </c>
      <c r="J34" s="53">
        <v>10000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65"/>
    </row>
    <row r="35" spans="1:18" ht="14.25">
      <c r="A35" s="59" t="s">
        <v>397</v>
      </c>
      <c r="B35" s="63" t="s">
        <v>398</v>
      </c>
      <c r="C35" s="63" t="s">
        <v>399</v>
      </c>
      <c r="D35" s="64" t="s">
        <v>318</v>
      </c>
      <c r="E35" s="64"/>
      <c r="F35" s="64" t="s">
        <v>324</v>
      </c>
      <c r="G35" s="64" t="s">
        <v>365</v>
      </c>
      <c r="H35" s="53">
        <v>2000</v>
      </c>
      <c r="I35" s="53">
        <v>2000</v>
      </c>
      <c r="J35" s="53">
        <v>2000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65"/>
    </row>
    <row r="36" spans="1:18" ht="14.25">
      <c r="A36" s="59" t="s">
        <v>400</v>
      </c>
      <c r="B36" s="52"/>
      <c r="C36" s="52"/>
      <c r="D36" s="52"/>
      <c r="E36" s="52"/>
      <c r="F36" s="52"/>
      <c r="G36" s="52"/>
      <c r="H36" s="61"/>
      <c r="I36" s="53">
        <v>2535000</v>
      </c>
      <c r="J36" s="53">
        <v>2535000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62"/>
    </row>
    <row r="37" spans="1:18" ht="22.5">
      <c r="A37" s="59" t="s">
        <v>401</v>
      </c>
      <c r="B37" s="63" t="s">
        <v>402</v>
      </c>
      <c r="C37" s="63" t="s">
        <v>343</v>
      </c>
      <c r="D37" s="64" t="s">
        <v>318</v>
      </c>
      <c r="E37" s="64"/>
      <c r="F37" s="64" t="s">
        <v>403</v>
      </c>
      <c r="G37" s="64" t="s">
        <v>404</v>
      </c>
      <c r="H37" s="53">
        <v>40000</v>
      </c>
      <c r="I37" s="53">
        <v>1600000</v>
      </c>
      <c r="J37" s="53">
        <v>1600000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65"/>
    </row>
    <row r="38" spans="1:18" ht="14.25">
      <c r="A38" s="59" t="s">
        <v>405</v>
      </c>
      <c r="B38" s="63" t="s">
        <v>406</v>
      </c>
      <c r="C38" s="63" t="s">
        <v>353</v>
      </c>
      <c r="D38" s="64" t="s">
        <v>318</v>
      </c>
      <c r="E38" s="64"/>
      <c r="F38" s="64" t="s">
        <v>407</v>
      </c>
      <c r="G38" s="64" t="s">
        <v>404</v>
      </c>
      <c r="H38" s="53">
        <v>10000</v>
      </c>
      <c r="I38" s="53">
        <v>900000</v>
      </c>
      <c r="J38" s="53">
        <v>900000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65"/>
    </row>
    <row r="39" spans="1:18" ht="14.25">
      <c r="A39" s="59" t="s">
        <v>408</v>
      </c>
      <c r="B39" s="63" t="s">
        <v>409</v>
      </c>
      <c r="C39" s="63" t="s">
        <v>372</v>
      </c>
      <c r="D39" s="64" t="s">
        <v>318</v>
      </c>
      <c r="E39" s="64"/>
      <c r="F39" s="64" t="s">
        <v>324</v>
      </c>
      <c r="G39" s="64" t="s">
        <v>325</v>
      </c>
      <c r="H39" s="53">
        <v>35000</v>
      </c>
      <c r="I39" s="53">
        <v>35000</v>
      </c>
      <c r="J39" s="53">
        <v>35000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65"/>
    </row>
    <row r="40" spans="1:18" ht="14.25">
      <c r="A40" s="59" t="s">
        <v>410</v>
      </c>
      <c r="B40" s="52"/>
      <c r="C40" s="52"/>
      <c r="D40" s="52"/>
      <c r="E40" s="52"/>
      <c r="F40" s="52"/>
      <c r="G40" s="52"/>
      <c r="H40" s="61"/>
      <c r="I40" s="53">
        <v>650000</v>
      </c>
      <c r="J40" s="53">
        <v>650000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62"/>
    </row>
    <row r="41" spans="1:18" ht="14.25">
      <c r="A41" s="59" t="s">
        <v>411</v>
      </c>
      <c r="B41" s="63" t="s">
        <v>412</v>
      </c>
      <c r="C41" s="63" t="s">
        <v>413</v>
      </c>
      <c r="D41" s="64" t="s">
        <v>318</v>
      </c>
      <c r="E41" s="64"/>
      <c r="F41" s="64" t="s">
        <v>324</v>
      </c>
      <c r="G41" s="64" t="s">
        <v>414</v>
      </c>
      <c r="H41" s="53">
        <v>650000</v>
      </c>
      <c r="I41" s="53">
        <v>650000</v>
      </c>
      <c r="J41" s="53">
        <v>650000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65"/>
    </row>
    <row r="42" spans="1:18" ht="14.25">
      <c r="A42" s="59" t="s">
        <v>415</v>
      </c>
      <c r="B42" s="52"/>
      <c r="C42" s="52"/>
      <c r="D42" s="52"/>
      <c r="E42" s="52"/>
      <c r="F42" s="52"/>
      <c r="G42" s="52"/>
      <c r="H42" s="61"/>
      <c r="I42" s="53">
        <v>151500</v>
      </c>
      <c r="J42" s="53">
        <v>151500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62"/>
    </row>
    <row r="43" spans="1:18" ht="14.25">
      <c r="A43" s="59" t="s">
        <v>416</v>
      </c>
      <c r="B43" s="63" t="s">
        <v>417</v>
      </c>
      <c r="C43" s="63" t="s">
        <v>418</v>
      </c>
      <c r="D43" s="64" t="s">
        <v>318</v>
      </c>
      <c r="E43" s="64"/>
      <c r="F43" s="64" t="s">
        <v>324</v>
      </c>
      <c r="G43" s="64" t="s">
        <v>381</v>
      </c>
      <c r="H43" s="53">
        <v>6000</v>
      </c>
      <c r="I43" s="53">
        <v>6000</v>
      </c>
      <c r="J43" s="53">
        <v>6000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65"/>
    </row>
    <row r="44" spans="1:18" ht="14.25">
      <c r="A44" s="59" t="s">
        <v>385</v>
      </c>
      <c r="B44" s="63" t="s">
        <v>386</v>
      </c>
      <c r="C44" s="63" t="s">
        <v>387</v>
      </c>
      <c r="D44" s="64" t="s">
        <v>318</v>
      </c>
      <c r="E44" s="64"/>
      <c r="F44" s="64" t="s">
        <v>419</v>
      </c>
      <c r="G44" s="64" t="s">
        <v>381</v>
      </c>
      <c r="H44" s="53">
        <v>2500</v>
      </c>
      <c r="I44" s="53">
        <v>25000</v>
      </c>
      <c r="J44" s="53">
        <v>25000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65"/>
    </row>
    <row r="45" spans="1:18" ht="14.25">
      <c r="A45" s="59" t="s">
        <v>420</v>
      </c>
      <c r="B45" s="63" t="s">
        <v>421</v>
      </c>
      <c r="C45" s="63" t="s">
        <v>379</v>
      </c>
      <c r="D45" s="64" t="s">
        <v>318</v>
      </c>
      <c r="E45" s="64"/>
      <c r="F45" s="64" t="s">
        <v>419</v>
      </c>
      <c r="G45" s="64" t="s">
        <v>381</v>
      </c>
      <c r="H45" s="53">
        <v>7000</v>
      </c>
      <c r="I45" s="53">
        <v>70000</v>
      </c>
      <c r="J45" s="53">
        <v>70000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65"/>
    </row>
    <row r="46" spans="1:18" ht="14.25">
      <c r="A46" s="59" t="s">
        <v>422</v>
      </c>
      <c r="B46" s="63" t="s">
        <v>372</v>
      </c>
      <c r="C46" s="63" t="s">
        <v>372</v>
      </c>
      <c r="D46" s="64" t="s">
        <v>318</v>
      </c>
      <c r="E46" s="64"/>
      <c r="F46" s="64" t="s">
        <v>324</v>
      </c>
      <c r="G46" s="64" t="s">
        <v>325</v>
      </c>
      <c r="H46" s="53">
        <v>6500</v>
      </c>
      <c r="I46" s="53">
        <v>6500</v>
      </c>
      <c r="J46" s="53">
        <v>6500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65"/>
    </row>
    <row r="47" spans="1:18" ht="22.5">
      <c r="A47" s="59" t="s">
        <v>423</v>
      </c>
      <c r="B47" s="63" t="s">
        <v>424</v>
      </c>
      <c r="C47" s="63" t="s">
        <v>425</v>
      </c>
      <c r="D47" s="64" t="s">
        <v>318</v>
      </c>
      <c r="E47" s="64"/>
      <c r="F47" s="64" t="s">
        <v>324</v>
      </c>
      <c r="G47" s="64" t="s">
        <v>325</v>
      </c>
      <c r="H47" s="53">
        <v>10000</v>
      </c>
      <c r="I47" s="53">
        <v>10000</v>
      </c>
      <c r="J47" s="53">
        <v>10000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65"/>
    </row>
    <row r="48" spans="1:18" ht="14.25">
      <c r="A48" s="59" t="s">
        <v>426</v>
      </c>
      <c r="B48" s="63" t="s">
        <v>427</v>
      </c>
      <c r="C48" s="63" t="s">
        <v>376</v>
      </c>
      <c r="D48" s="64" t="s">
        <v>318</v>
      </c>
      <c r="E48" s="64"/>
      <c r="F48" s="64" t="s">
        <v>349</v>
      </c>
      <c r="G48" s="64" t="s">
        <v>325</v>
      </c>
      <c r="H48" s="53">
        <v>2500</v>
      </c>
      <c r="I48" s="53">
        <v>20000</v>
      </c>
      <c r="J48" s="53">
        <v>20000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65"/>
    </row>
    <row r="49" spans="1:18" ht="14.25">
      <c r="A49" s="59" t="s">
        <v>428</v>
      </c>
      <c r="B49" s="63" t="s">
        <v>429</v>
      </c>
      <c r="C49" s="63" t="s">
        <v>430</v>
      </c>
      <c r="D49" s="64" t="s">
        <v>318</v>
      </c>
      <c r="E49" s="64"/>
      <c r="F49" s="64" t="s">
        <v>324</v>
      </c>
      <c r="G49" s="64" t="s">
        <v>365</v>
      </c>
      <c r="H49" s="53">
        <v>4200</v>
      </c>
      <c r="I49" s="53">
        <v>4200</v>
      </c>
      <c r="J49" s="53">
        <v>4200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65"/>
    </row>
    <row r="50" spans="1:18" ht="14.25">
      <c r="A50" s="59" t="s">
        <v>431</v>
      </c>
      <c r="B50" s="63" t="s">
        <v>432</v>
      </c>
      <c r="C50" s="63" t="s">
        <v>433</v>
      </c>
      <c r="D50" s="64" t="s">
        <v>318</v>
      </c>
      <c r="E50" s="64"/>
      <c r="F50" s="64" t="s">
        <v>434</v>
      </c>
      <c r="G50" s="64" t="s">
        <v>365</v>
      </c>
      <c r="H50" s="53">
        <v>850</v>
      </c>
      <c r="I50" s="53">
        <v>1700</v>
      </c>
      <c r="J50" s="53">
        <v>1700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65"/>
    </row>
    <row r="51" spans="1:18" ht="14.25">
      <c r="A51" s="59" t="s">
        <v>435</v>
      </c>
      <c r="B51" s="63" t="s">
        <v>436</v>
      </c>
      <c r="C51" s="63" t="s">
        <v>430</v>
      </c>
      <c r="D51" s="64" t="s">
        <v>318</v>
      </c>
      <c r="E51" s="64"/>
      <c r="F51" s="64" t="s">
        <v>388</v>
      </c>
      <c r="G51" s="64" t="s">
        <v>365</v>
      </c>
      <c r="H51" s="53">
        <v>2700</v>
      </c>
      <c r="I51" s="53">
        <v>8100</v>
      </c>
      <c r="J51" s="53">
        <v>8100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65"/>
    </row>
  </sheetData>
  <sheetProtection/>
  <mergeCells count="1">
    <mergeCell ref="A1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2021-04-07T12:58:28Z</cp:lastPrinted>
  <dcterms:created xsi:type="dcterms:W3CDTF">1996-12-17T01:32:42Z</dcterms:created>
  <dcterms:modified xsi:type="dcterms:W3CDTF">2021-04-13T03:35:30Z</dcterms:modified>
  <cp:category/>
  <cp:version/>
  <cp:contentType/>
  <cp:contentStatus/>
</cp:coreProperties>
</file>