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1年部门收支预算总表(01)" sheetId="1" r:id="rId1"/>
    <sheet name="2021年部门财政拨款收支预算总表(02)" sheetId="2" r:id="rId2"/>
    <sheet name="2021年部门一般公共预算支出表（表03）" sheetId="3" r:id="rId3"/>
    <sheet name="2021年部门政府性基金预算支出表（表04）" sheetId="4" r:id="rId4"/>
    <sheet name="2021年一般公共预算基本支出表(表05）" sheetId="5" r:id="rId5"/>
    <sheet name="2021年部门收入预算总表（06表）" sheetId="6" r:id="rId6"/>
    <sheet name="2021年部门支出预算总表（表07）" sheetId="7" r:id="rId7"/>
    <sheet name="2021年部门预算支出核定表(08)" sheetId="8" r:id="rId8"/>
    <sheet name="2021年部门采购预算表(09)" sheetId="9" r:id="rId9"/>
    <sheet name="2021年三公经费额度表（10）" sheetId="10" r:id="rId10"/>
    <sheet name="2021年部门预算财政拨款重点项目支出预算表（表11）" sheetId="11" r:id="rId11"/>
  </sheets>
  <definedNames/>
  <calcPr fullCalcOnLoad="1"/>
</workbook>
</file>

<file path=xl/sharedStrings.xml><?xml version="1.0" encoding="utf-8"?>
<sst xmlns="http://schemas.openxmlformats.org/spreadsheetml/2006/main" count="296" uniqueCount="194">
  <si>
    <t>2021年部门收支预算总表(01)</t>
  </si>
  <si>
    <t>单位：001温岭市科学技术协会(本级)</t>
  </si>
  <si>
    <t>单位：元</t>
  </si>
  <si>
    <t>收    入</t>
  </si>
  <si>
    <t>支    出</t>
  </si>
  <si>
    <t>项    目</t>
  </si>
  <si>
    <t>年初预算</t>
  </si>
  <si>
    <t>一般公共预算拨款</t>
  </si>
  <si>
    <t>基本支出</t>
  </si>
  <si>
    <t>省补助</t>
  </si>
  <si>
    <t xml:space="preserve">  工资福利支出</t>
  </si>
  <si>
    <t>专户收入</t>
  </si>
  <si>
    <t xml:space="preserve">  其他基本支出</t>
  </si>
  <si>
    <t>政府性基金预算拨款</t>
  </si>
  <si>
    <t xml:space="preserve">  对个人和家庭的补助支出</t>
  </si>
  <si>
    <t>其他收入</t>
  </si>
  <si>
    <t>项目支出</t>
  </si>
  <si>
    <t>镇(街道)补助</t>
  </si>
  <si>
    <t xml:space="preserve">  专项公用类项目支出</t>
  </si>
  <si>
    <t>国库其他资金</t>
  </si>
  <si>
    <t xml:space="preserve">  政策性项目支出</t>
  </si>
  <si>
    <t xml:space="preserve">  发展建设类项目支出</t>
  </si>
  <si>
    <t xml:space="preserve">  国有资本经营预算项目支出</t>
  </si>
  <si>
    <t xml:space="preserve">  上缴上级支出</t>
  </si>
  <si>
    <t xml:space="preserve">  税金</t>
  </si>
  <si>
    <t xml:space="preserve">  事业单位经营支出</t>
  </si>
  <si>
    <t>本年收入小计：</t>
  </si>
  <si>
    <t>本年支出小计：</t>
  </si>
  <si>
    <t>调入预算稳定调节基金</t>
  </si>
  <si>
    <t>调入资金</t>
  </si>
  <si>
    <t>上年结转</t>
  </si>
  <si>
    <t>上年结转（其他资金）</t>
  </si>
  <si>
    <t>收入合计：</t>
  </si>
  <si>
    <t>支出合计：</t>
  </si>
  <si>
    <t>2021年部门财政拨款收支预算总表(02)</t>
  </si>
  <si>
    <t>2021年部门一般公共预算支出表（表03）</t>
  </si>
  <si>
    <t>单位名称</t>
  </si>
  <si>
    <t>总计</t>
  </si>
  <si>
    <t>116001温岭市科学技术协会(本级)</t>
  </si>
  <si>
    <t>20601科学技术管理事务</t>
  </si>
  <si>
    <t>2060101行政运行</t>
  </si>
  <si>
    <t>20604技术研究与开发</t>
  </si>
  <si>
    <t>2060404科技成果转化与扩散</t>
  </si>
  <si>
    <t>2060499其他技术研究与开发支出</t>
  </si>
  <si>
    <t>20607科学技术普及</t>
  </si>
  <si>
    <t>2060702科普活动</t>
  </si>
  <si>
    <t>2060704学术交流活动</t>
  </si>
  <si>
    <t>20805行政事业单位养老支出</t>
  </si>
  <si>
    <t>2080505机关事业单位基本养老保险缴费支出</t>
  </si>
  <si>
    <t>2080506机关事业单位职业年金缴费支出</t>
  </si>
  <si>
    <t>2021年部门政府性基金预算支出表（表04）</t>
  </si>
  <si>
    <t>市科协</t>
  </si>
  <si>
    <t>212城乡社区支出</t>
  </si>
  <si>
    <t>21208国有土地使用权出让收入安排的支出</t>
  </si>
  <si>
    <t>2120899其他国有土地使用权出让收入安排的支出</t>
  </si>
  <si>
    <t>21210国有土地收益基金安排的支出</t>
  </si>
  <si>
    <t>2121001征地和拆迁补偿支出</t>
  </si>
  <si>
    <t>229其他支出</t>
  </si>
  <si>
    <t>22904其他政府性基金及对应专项债务收入安排的支出</t>
  </si>
  <si>
    <t>2290401其他政府性基金安排的支出</t>
  </si>
  <si>
    <r>
      <t>2021</t>
    </r>
    <r>
      <rPr>
        <sz val="18"/>
        <rFont val="宋体"/>
        <family val="0"/>
      </rPr>
      <t>年一般公共预算基本支出表</t>
    </r>
    <r>
      <rPr>
        <sz val="18"/>
        <rFont val="Arial"/>
        <family val="2"/>
      </rPr>
      <t>(</t>
    </r>
    <r>
      <rPr>
        <sz val="18"/>
        <rFont val="宋体"/>
        <family val="0"/>
      </rPr>
      <t>表</t>
    </r>
    <r>
      <rPr>
        <sz val="18"/>
        <rFont val="Arial"/>
        <family val="2"/>
      </rPr>
      <t>05</t>
    </r>
    <r>
      <rPr>
        <sz val="18"/>
        <rFont val="宋体"/>
        <family val="0"/>
      </rPr>
      <t>）</t>
    </r>
  </si>
  <si>
    <t>项  目</t>
  </si>
  <si>
    <t>金额</t>
  </si>
  <si>
    <t>一、工资福利支出</t>
  </si>
  <si>
    <t>基本工资</t>
  </si>
  <si>
    <t>津贴补贴</t>
  </si>
  <si>
    <t>奖金</t>
  </si>
  <si>
    <t>绩效工资</t>
  </si>
  <si>
    <t>机关事业单位单位基本养老保险缴费</t>
  </si>
  <si>
    <t>职业年金缴费</t>
  </si>
  <si>
    <t>职工基本医疗保险缴费</t>
  </si>
  <si>
    <t>公务员医疗补助缴费</t>
  </si>
  <si>
    <t>其他社会保障缴费</t>
  </si>
  <si>
    <t>住房公积金</t>
  </si>
  <si>
    <t>医疗费</t>
  </si>
  <si>
    <t>其他工资福利支出</t>
  </si>
  <si>
    <t>二、商品和服务支出</t>
  </si>
  <si>
    <t>办公费</t>
  </si>
  <si>
    <t>印刷费</t>
  </si>
  <si>
    <t>咨询费</t>
  </si>
  <si>
    <t>手续费</t>
  </si>
  <si>
    <t>水费</t>
  </si>
  <si>
    <t>电费</t>
  </si>
  <si>
    <t>邮电费</t>
  </si>
  <si>
    <t>物业管理费</t>
  </si>
  <si>
    <t>差旅费</t>
  </si>
  <si>
    <t>维修（护）费</t>
  </si>
  <si>
    <t>租赁费</t>
  </si>
  <si>
    <t>会议费</t>
  </si>
  <si>
    <t>培训费</t>
  </si>
  <si>
    <t>公务接待费</t>
  </si>
  <si>
    <t>专用材料费</t>
  </si>
  <si>
    <t>被装购置费</t>
  </si>
  <si>
    <t>劳务费</t>
  </si>
  <si>
    <t>委托业务费</t>
  </si>
  <si>
    <t>工会经费</t>
  </si>
  <si>
    <t>福利费</t>
  </si>
  <si>
    <t>公务用车运行维护费</t>
  </si>
  <si>
    <t>其他交通费用</t>
  </si>
  <si>
    <t>其他商品和服务支出</t>
  </si>
  <si>
    <t>专用燃料费</t>
  </si>
  <si>
    <t>三、对个人和家庭的补助</t>
  </si>
  <si>
    <t>离休费</t>
  </si>
  <si>
    <t>退休费</t>
  </si>
  <si>
    <t>退职（役）费</t>
  </si>
  <si>
    <t>抚恤金</t>
  </si>
  <si>
    <t>生活补助</t>
  </si>
  <si>
    <t>医疗费补助</t>
  </si>
  <si>
    <t>奖励金</t>
  </si>
  <si>
    <t>其他对个人和家庭的补助支出</t>
  </si>
  <si>
    <t>四、其他资本性支出</t>
  </si>
  <si>
    <t>办公设备购置</t>
  </si>
  <si>
    <t>专用设备购置</t>
  </si>
  <si>
    <t>其他资本性支出</t>
  </si>
  <si>
    <t>支出合计</t>
  </si>
  <si>
    <r>
      <t>2021</t>
    </r>
    <r>
      <rPr>
        <sz val="18"/>
        <rFont val="宋体"/>
        <family val="0"/>
      </rPr>
      <t>年部门收入预算总表（</t>
    </r>
    <r>
      <rPr>
        <sz val="18"/>
        <rFont val="Arial"/>
        <family val="2"/>
      </rPr>
      <t>06</t>
    </r>
    <r>
      <rPr>
        <sz val="18"/>
        <rFont val="宋体"/>
        <family val="0"/>
      </rPr>
      <t>表）</t>
    </r>
  </si>
  <si>
    <t>财政拨款</t>
  </si>
  <si>
    <t>退库</t>
  </si>
  <si>
    <t>一般公共预算拨款收入</t>
  </si>
  <si>
    <t>省补助收入</t>
  </si>
  <si>
    <t>116温岭市科学技术协会</t>
  </si>
  <si>
    <r>
      <t>2021</t>
    </r>
    <r>
      <rPr>
        <b/>
        <sz val="16"/>
        <rFont val="宋体"/>
        <family val="0"/>
      </rPr>
      <t>年部门支出预算总表（表</t>
    </r>
    <r>
      <rPr>
        <b/>
        <sz val="16"/>
        <rFont val="Arial"/>
        <family val="2"/>
      </rPr>
      <t>07</t>
    </r>
    <r>
      <rPr>
        <b/>
        <sz val="16"/>
        <rFont val="宋体"/>
        <family val="0"/>
      </rPr>
      <t>）</t>
    </r>
  </si>
  <si>
    <t>上缴上级支出</t>
  </si>
  <si>
    <t>事业单位经营支出</t>
  </si>
  <si>
    <t>税金</t>
  </si>
  <si>
    <t>人员支出</t>
  </si>
  <si>
    <t>其他基本支出</t>
  </si>
  <si>
    <t>单位名称(项目类别/名称)</t>
  </si>
  <si>
    <t>功能科目名称</t>
  </si>
  <si>
    <t>合计</t>
  </si>
  <si>
    <t>国有资本经营预算收入</t>
  </si>
  <si>
    <t>温岭市科学技术协会</t>
  </si>
  <si>
    <t xml:space="preserve"> 温岭市科学技术协会(本级)</t>
  </si>
  <si>
    <t xml:space="preserve">  基本支出</t>
  </si>
  <si>
    <t xml:space="preserve">   工资福利支出</t>
  </si>
  <si>
    <t xml:space="preserve">    工资福利支出</t>
  </si>
  <si>
    <t>机关事业单位基本养老保险缴费支出</t>
  </si>
  <si>
    <t>机关事业单位职业年金缴费支出</t>
  </si>
  <si>
    <t>行政运行</t>
  </si>
  <si>
    <t xml:space="preserve">   其他基本支出</t>
  </si>
  <si>
    <t xml:space="preserve">    其他基本支出</t>
  </si>
  <si>
    <t xml:space="preserve">   对个人和家庭的补助支出</t>
  </si>
  <si>
    <t xml:space="preserve">    对个人和家庭的补助支出</t>
  </si>
  <si>
    <t xml:space="preserve">  项目支出</t>
  </si>
  <si>
    <t xml:space="preserve">   专项公用类项目支出</t>
  </si>
  <si>
    <t xml:space="preserve">    科技服务活动经费</t>
  </si>
  <si>
    <t>科技成果转化与扩散</t>
  </si>
  <si>
    <t xml:space="preserve">    科普专项</t>
  </si>
  <si>
    <t>科普活动</t>
  </si>
  <si>
    <t xml:space="preserve">    学术交流</t>
  </si>
  <si>
    <t>学术交流活动</t>
  </si>
  <si>
    <t xml:space="preserve">   政策性项目支出</t>
  </si>
  <si>
    <t xml:space="preserve">    金桥工程项目经费</t>
  </si>
  <si>
    <t xml:space="preserve">    农函大经费</t>
  </si>
  <si>
    <t xml:space="preserve">    农技协经费</t>
  </si>
  <si>
    <t xml:space="preserve">    人才发展专项-五地联谊会活动</t>
  </si>
  <si>
    <t>其他技术研究与开发支出</t>
  </si>
  <si>
    <t xml:space="preserve">    人才发展专项-院士专家合作补助</t>
  </si>
  <si>
    <t>单位名称(支出项目 采购项目)</t>
  </si>
  <si>
    <t>采购项目</t>
  </si>
  <si>
    <t>采购目录</t>
  </si>
  <si>
    <t>采购类型</t>
  </si>
  <si>
    <t>规格与技术参数</t>
  </si>
  <si>
    <t>数量</t>
  </si>
  <si>
    <t>计量单位</t>
  </si>
  <si>
    <t>单价(元)</t>
  </si>
  <si>
    <t xml:space="preserve">   计算机</t>
  </si>
  <si>
    <t>计算机</t>
  </si>
  <si>
    <t>台式计算机*^</t>
  </si>
  <si>
    <t>自行采购</t>
  </si>
  <si>
    <t>2</t>
  </si>
  <si>
    <t>台</t>
  </si>
  <si>
    <t>2021年三公经费额度表</t>
  </si>
  <si>
    <t>三公经费合计</t>
  </si>
  <si>
    <t>因公出国（境）经费</t>
  </si>
  <si>
    <t>车辆购置经费</t>
  </si>
  <si>
    <t>2021年部门预算财政拨款重点项目支出预算表（表11）</t>
  </si>
  <si>
    <t>项目名称</t>
  </si>
  <si>
    <t>镇（街道补助）</t>
  </si>
  <si>
    <t>项目绩效目标</t>
  </si>
  <si>
    <t>1600温岭市科学技术协会</t>
  </si>
  <si>
    <t>160100温岭市科学技术协会(本级)</t>
  </si>
  <si>
    <t>学术交流</t>
  </si>
  <si>
    <t xml:space="preserve">学术交流项目在实施过程中，根据学会自己申报有计划地进行。首先由市级学会以及企业科协组织提出学术交流内容，要求具备实施项目的能力，以专家为主导，其中领衔专家原则上应具有高级职称，有自筹经费（含社会资助等）和配套经费。其次要核实学术交流的内容、规模、人员来源和经费安排。再次要界定经费开支范围，如组织学术活动所需的宣传展览费、策划设计费、场租费，以及活动结束后对相关资料进行汇编的出版印刷费，图书资料费等。
筹建学会工作站,架科技与需求的桥梁,帮助企业技术革新,推动经济的发展。学会工作站建站补助，用于学会工作站的发展。
</t>
  </si>
  <si>
    <t>金桥工程项目经费</t>
  </si>
  <si>
    <t>创新型项目10个以上，给予经费补助。
服务型项目是指引进省级学会与温岭本地的企业或是学会组成学会服务站，给予学会服务站经费补助。</t>
  </si>
  <si>
    <t>科普专项</t>
  </si>
  <si>
    <t xml:space="preserve">提升公民科学素质服务。
1、9月份，与相关部门一起切实开展全国科普日活动，推动全民科普活动。
2、利用现代传媒手段，加快智慧科普公共wifi推送系统和温岭市数字科技馆建设，主动向智能手机用户推送科普知识。进一步利用微信、农民信箱、“科普网络书屋”等作用，普及科学知识。
3、承办好温岭市青少年科技创新大赛、青少年科学嘉年华等大型科技竞赛，培育青少年科技创新意识。
4、继续做好中科院老科学家科普演讲团演讲安排工作。加大对市科普讲师团扶持力度，继续下基层巡回演讲；抓好农村科普宣传员队伍，进一步发挥农函大的作用，提高教学培训质量。提升农民科学素质。
5、继续加强科普基础设施建设，与团市委一起完成市青少年科普活动中心建设并投入正常使用。利用科普惠农、社区益民计划等政策，挖掘有条件的企业、社区、学校等建设科普教育基地，启动市科技馆建设前期工作，更好服务民众。
6、按照省纲要办部署，做好公民科学素质抽样调整工作。
为科技工作者服务。
1、根据台州市相关文件要求，结合温岭实际，巩固科协系统改革成果，开展中国科协成立60周年庆祝活动。
2、进一步加强科技人员优秀事迹宣传，激励创新热情和创业干劲。努力开展专家建言工作，切实发动科技工作者为党和政府科学决策服务。营造全社会尊重人才、尊重创造的环境，提升科技工作者在社会的影响力。
3、进一步夯实基层基础，完善基层科协组织和科普志愿者组织。加强企业科协园区科协和园区科协联盟建设，努力使企业科协成为企业科技工作者之家。积极探索网上科协建设，建家联谊，不断提升服务科技工作者水平。
</t>
  </si>
  <si>
    <t>市科协2021年没有使用政府性基金预算拨款安排的支出，故本表无数据。</t>
  </si>
  <si>
    <r>
      <t>2</t>
    </r>
    <r>
      <rPr>
        <b/>
        <sz val="18"/>
        <rFont val="宋体"/>
        <family val="0"/>
      </rPr>
      <t>021年</t>
    </r>
    <r>
      <rPr>
        <b/>
        <sz val="18"/>
        <rFont val="宋体"/>
        <family val="0"/>
      </rPr>
      <t>部门预算支出核定表(08)</t>
    </r>
  </si>
  <si>
    <r>
      <t>2</t>
    </r>
    <r>
      <rPr>
        <b/>
        <sz val="16"/>
        <rFont val="宋体"/>
        <family val="0"/>
      </rPr>
      <t>021年</t>
    </r>
    <r>
      <rPr>
        <b/>
        <sz val="16"/>
        <rFont val="宋体"/>
        <family val="0"/>
      </rPr>
      <t>部门采购预算表(09)</t>
    </r>
  </si>
  <si>
    <t>160101温岭市科学技术协会(本级)</t>
  </si>
  <si>
    <t>160102温岭市科学技术协会(本级)</t>
  </si>
  <si>
    <t>160103温岭市科学技术协会(本级)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</si>
</sst>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_ ;[Red]\-0.00\ "/>
    <numFmt numFmtId="179" formatCode="0.00_ "/>
    <numFmt numFmtId="180" formatCode="#,##0.00_);[Red]\-#,##0.00"/>
  </numFmts>
  <fonts count="64">
    <font>
      <sz val="12"/>
      <name val="宋体"/>
      <family val="0"/>
    </font>
    <font>
      <sz val="11"/>
      <name val="宋体"/>
      <family val="0"/>
    </font>
    <font>
      <b/>
      <sz val="18"/>
      <name val="宋体"/>
      <family val="0"/>
    </font>
    <font>
      <b/>
      <sz val="16"/>
      <name val="宋体"/>
      <family val="0"/>
    </font>
    <font>
      <b/>
      <sz val="9"/>
      <name val="宋体"/>
      <family val="0"/>
    </font>
    <font>
      <sz val="9"/>
      <name val="宋体"/>
      <family val="0"/>
    </font>
    <font>
      <sz val="10"/>
      <name val="Arial"/>
      <family val="2"/>
    </font>
    <font>
      <b/>
      <sz val="18"/>
      <name val="黑体"/>
      <family val="3"/>
    </font>
    <font>
      <sz val="18"/>
      <name val="方正大标宋简体"/>
      <family val="0"/>
    </font>
    <font>
      <sz val="12"/>
      <name val="方正大标宋简体"/>
      <family val="0"/>
    </font>
    <font>
      <sz val="12"/>
      <name val="黑体"/>
      <family val="3"/>
    </font>
    <font>
      <b/>
      <sz val="12"/>
      <name val="黑体"/>
      <family val="3"/>
    </font>
    <font>
      <b/>
      <sz val="16"/>
      <name val="Arial"/>
      <family val="2"/>
    </font>
    <font>
      <b/>
      <sz val="10"/>
      <name val="宋体"/>
      <family val="0"/>
    </font>
    <font>
      <b/>
      <sz val="9"/>
      <name val="Arial"/>
      <family val="2"/>
    </font>
    <font>
      <sz val="18"/>
      <name val="Arial"/>
      <family val="2"/>
    </font>
    <font>
      <sz val="10"/>
      <name val="宋体"/>
      <family val="0"/>
    </font>
    <font>
      <b/>
      <sz val="16"/>
      <name val="方正楷体_GBK"/>
      <family val="4"/>
    </font>
    <font>
      <sz val="12"/>
      <name val="Arial"/>
      <family val="2"/>
    </font>
    <font>
      <sz val="16"/>
      <name val="楷体_GB2312"/>
      <family val="0"/>
    </font>
    <font>
      <sz val="10.5"/>
      <name val="Calibri"/>
      <family val="2"/>
    </font>
    <font>
      <b/>
      <sz val="16"/>
      <name val="楷体_GB2312"/>
      <family val="0"/>
    </font>
    <font>
      <sz val="1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仿宋_GB2312"/>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9"/>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right/>
      <top/>
      <bottom style="thin"/>
    </border>
    <border>
      <left style="thin"/>
      <right/>
      <top style="thin"/>
      <bottom style="thin"/>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1" applyNumberFormat="0" applyFill="0" applyAlignment="0" applyProtection="0"/>
    <xf numFmtId="0" fontId="48" fillId="0" borderId="2"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0" borderId="0" applyNumberFormat="0" applyFill="0" applyBorder="0" applyAlignment="0" applyProtection="0"/>
    <xf numFmtId="0" fontId="51" fillId="21" borderId="0" applyNumberFormat="0" applyBorder="0" applyAlignment="0" applyProtection="0"/>
    <xf numFmtId="0" fontId="5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4" applyNumberFormat="0" applyAlignment="0" applyProtection="0"/>
    <xf numFmtId="0" fontId="54" fillId="23"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8" fillId="30" borderId="0" applyNumberFormat="0" applyBorder="0" applyAlignment="0" applyProtection="0"/>
    <xf numFmtId="0" fontId="59" fillId="22" borderId="7" applyNumberFormat="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8" applyNumberFormat="0" applyFont="0" applyAlignment="0" applyProtection="0"/>
  </cellStyleXfs>
  <cellXfs count="122">
    <xf numFmtId="0" fontId="0" fillId="0" borderId="0" xfId="0" applyAlignment="1">
      <alignment vertical="center"/>
    </xf>
    <xf numFmtId="49" fontId="3" fillId="0" borderId="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10" xfId="0" applyNumberFormat="1" applyFont="1" applyFill="1" applyBorder="1" applyAlignment="1" applyProtection="1">
      <alignment horizontal="left" vertical="center" wrapText="1"/>
      <protection/>
    </xf>
    <xf numFmtId="0" fontId="5" fillId="0" borderId="9" xfId="0" applyFont="1" applyBorder="1" applyAlignment="1">
      <alignment horizontal="center" vertical="center"/>
    </xf>
    <xf numFmtId="4" fontId="5" fillId="0" borderId="9" xfId="0" applyNumberFormat="1" applyFont="1" applyBorder="1" applyAlignment="1">
      <alignment horizontal="right" vertical="center"/>
    </xf>
    <xf numFmtId="49" fontId="4" fillId="0" borderId="11"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wrapText="1"/>
      <protection/>
    </xf>
    <xf numFmtId="0" fontId="6" fillId="0" borderId="0" xfId="0" applyNumberFormat="1" applyFont="1" applyFill="1" applyBorder="1" applyAlignment="1">
      <alignment/>
    </xf>
    <xf numFmtId="0" fontId="6" fillId="0" borderId="0" xfId="0" applyNumberFormat="1" applyFont="1" applyFill="1" applyBorder="1" applyAlignment="1">
      <alignment horizontal="center"/>
    </xf>
    <xf numFmtId="0" fontId="4" fillId="0" borderId="0" xfId="0" applyFont="1" applyFill="1" applyBorder="1" applyAlignment="1">
      <alignment horizontal="center" vertical="center" wrapText="1"/>
    </xf>
    <xf numFmtId="0" fontId="6" fillId="0" borderId="9" xfId="0" applyNumberFormat="1" applyFont="1" applyFill="1" applyBorder="1" applyAlignment="1">
      <alignment/>
    </xf>
    <xf numFmtId="39" fontId="5" fillId="0" borderId="9" xfId="0" applyNumberFormat="1" applyFont="1" applyFill="1" applyBorder="1" applyAlignment="1" applyProtection="1">
      <alignment horizontal="center" vertical="center"/>
      <protection/>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176" fontId="11" fillId="0" borderId="12" xfId="0" applyNumberFormat="1" applyFont="1" applyFill="1" applyBorder="1" applyAlignment="1">
      <alignment horizontal="center" vertical="center" wrapText="1"/>
    </xf>
    <xf numFmtId="38" fontId="11" fillId="0" borderId="12" xfId="0" applyNumberFormat="1" applyFont="1" applyFill="1" applyBorder="1" applyAlignment="1">
      <alignment horizontal="center" vertical="center" wrapText="1"/>
    </xf>
    <xf numFmtId="177" fontId="1" fillId="0" borderId="9" xfId="0" applyNumberFormat="1" applyFont="1" applyFill="1" applyBorder="1" applyAlignment="1">
      <alignment horizontal="center" vertical="center" wrapText="1"/>
    </xf>
    <xf numFmtId="178"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0" fontId="5" fillId="33" borderId="13" xfId="0" applyNumberFormat="1" applyFont="1" applyFill="1" applyBorder="1" applyAlignment="1" applyProtection="1">
      <alignment vertical="center"/>
      <protection/>
    </xf>
    <xf numFmtId="0" fontId="5" fillId="0" borderId="0" xfId="0" applyFont="1" applyFill="1" applyBorder="1" applyAlignment="1">
      <alignment/>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protection/>
    </xf>
    <xf numFmtId="4" fontId="5"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4" fontId="5" fillId="0" borderId="9" xfId="0" applyNumberFormat="1" applyFont="1" applyFill="1" applyBorder="1" applyAlignment="1" applyProtection="1">
      <alignment horizontal="right" vertical="center"/>
      <protection/>
    </xf>
    <xf numFmtId="0" fontId="5" fillId="0" borderId="13" xfId="0" applyNumberFormat="1" applyFont="1" applyFill="1" applyBorder="1" applyAlignment="1" applyProtection="1">
      <alignment vertical="center"/>
      <protection/>
    </xf>
    <xf numFmtId="0" fontId="5" fillId="0" borderId="13" xfId="0" applyNumberFormat="1" applyFont="1" applyFill="1" applyBorder="1" applyAlignment="1" applyProtection="1">
      <alignment horizontal="right" vertical="center"/>
      <protection/>
    </xf>
    <xf numFmtId="0" fontId="5" fillId="33" borderId="0" xfId="0" applyNumberFormat="1" applyFont="1" applyFill="1" applyBorder="1" applyAlignment="1" applyProtection="1">
      <alignment horizontal="left" vertical="center" indent="1"/>
      <protection/>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left" vertical="center" indent="3"/>
      <protection/>
    </xf>
    <xf numFmtId="0" fontId="4" fillId="0" borderId="9"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horizontal="center" vertical="center" wrapText="1"/>
      <protection/>
    </xf>
    <xf numFmtId="0" fontId="0" fillId="0" borderId="0" xfId="0" applyFill="1" applyBorder="1" applyAlignment="1">
      <alignment/>
    </xf>
    <xf numFmtId="0" fontId="13" fillId="0" borderId="0" xfId="0" applyFont="1" applyFill="1" applyBorder="1" applyAlignment="1">
      <alignment/>
    </xf>
    <xf numFmtId="0" fontId="1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9" xfId="0" applyFill="1" applyBorder="1" applyAlignment="1">
      <alignment horizontal="left"/>
    </xf>
    <xf numFmtId="0" fontId="0" fillId="0" borderId="9" xfId="0" applyFill="1" applyBorder="1" applyAlignment="1">
      <alignment horizontal="right"/>
    </xf>
    <xf numFmtId="0" fontId="0" fillId="0" borderId="9" xfId="0" applyNumberFormat="1" applyFill="1" applyBorder="1" applyAlignment="1">
      <alignment horizontal="right"/>
    </xf>
    <xf numFmtId="0" fontId="0" fillId="0" borderId="9" xfId="0" applyFill="1" applyBorder="1" applyAlignment="1">
      <alignment horizontal="left" indent="1"/>
    </xf>
    <xf numFmtId="0" fontId="0" fillId="0" borderId="0" xfId="0" applyFill="1" applyBorder="1" applyAlignment="1">
      <alignment vertical="center"/>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NumberFormat="1" applyFill="1" applyBorder="1" applyAlignment="1">
      <alignment/>
    </xf>
    <xf numFmtId="0" fontId="16" fillId="0" borderId="15" xfId="0" applyFont="1" applyFill="1" applyBorder="1" applyAlignment="1">
      <alignment horizontal="center"/>
    </xf>
    <xf numFmtId="0" fontId="0" fillId="0" borderId="0" xfId="0" applyFont="1" applyFill="1" applyBorder="1" applyAlignment="1">
      <alignment/>
    </xf>
    <xf numFmtId="0" fontId="16" fillId="0" borderId="0" xfId="0" applyNumberFormat="1" applyFont="1" applyFill="1" applyBorder="1" applyAlignment="1">
      <alignment vertical="center" wrapText="1"/>
    </xf>
    <xf numFmtId="0" fontId="16" fillId="0" borderId="0" xfId="0" applyNumberFormat="1" applyFont="1" applyFill="1" applyBorder="1" applyAlignment="1">
      <alignment horizontal="right" vertical="center"/>
    </xf>
    <xf numFmtId="0" fontId="16" fillId="0" borderId="9" xfId="0" applyNumberFormat="1" applyFont="1" applyFill="1" applyBorder="1" applyAlignment="1">
      <alignment horizontal="center" vertical="center"/>
    </xf>
    <xf numFmtId="0" fontId="16" fillId="0" borderId="9" xfId="0" applyNumberFormat="1" applyFont="1" applyFill="1" applyBorder="1" applyAlignment="1">
      <alignment vertical="center"/>
    </xf>
    <xf numFmtId="176" fontId="0"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indent="2"/>
    </xf>
    <xf numFmtId="0" fontId="16" fillId="0" borderId="9" xfId="0" applyFont="1" applyFill="1" applyBorder="1" applyAlignment="1">
      <alignment horizontal="left" vertical="center" indent="2"/>
    </xf>
    <xf numFmtId="0" fontId="16" fillId="0" borderId="9" xfId="0" applyNumberFormat="1" applyFont="1" applyFill="1" applyBorder="1" applyAlignment="1">
      <alignment horizontal="left" vertical="center"/>
    </xf>
    <xf numFmtId="0" fontId="18" fillId="0" borderId="0" xfId="0" applyFont="1" applyFill="1" applyBorder="1" applyAlignment="1">
      <alignment vertical="center" wrapText="1"/>
    </xf>
    <xf numFmtId="40" fontId="6" fillId="0" borderId="0" xfId="0" applyNumberFormat="1" applyFont="1" applyFill="1" applyBorder="1" applyAlignment="1">
      <alignment/>
    </xf>
    <xf numFmtId="40" fontId="18" fillId="0" borderId="0" xfId="0" applyNumberFormat="1" applyFont="1" applyFill="1" applyBorder="1" applyAlignment="1">
      <alignment vertical="center"/>
    </xf>
    <xf numFmtId="40" fontId="0" fillId="0" borderId="0" xfId="0" applyNumberFormat="1" applyFont="1" applyFill="1" applyBorder="1" applyAlignment="1">
      <alignment vertical="center"/>
    </xf>
    <xf numFmtId="0" fontId="63" fillId="0" borderId="12" xfId="0" applyFont="1" applyFill="1" applyBorder="1" applyAlignment="1">
      <alignment horizontal="center" vertical="center" wrapText="1"/>
    </xf>
    <xf numFmtId="40" fontId="13" fillId="0" borderId="12" xfId="0" applyNumberFormat="1" applyFont="1" applyFill="1" applyBorder="1" applyAlignment="1">
      <alignment horizontal="center" vertical="center"/>
    </xf>
    <xf numFmtId="40" fontId="63" fillId="0" borderId="12" xfId="0" applyNumberFormat="1" applyFont="1" applyFill="1" applyBorder="1" applyAlignment="1">
      <alignment horizontal="center" vertical="center"/>
    </xf>
    <xf numFmtId="0" fontId="16" fillId="0" borderId="9" xfId="0" applyFont="1" applyFill="1" applyBorder="1" applyAlignment="1">
      <alignment horizontal="left"/>
    </xf>
    <xf numFmtId="0" fontId="6" fillId="0" borderId="9" xfId="0" applyFont="1" applyFill="1" applyBorder="1" applyAlignment="1">
      <alignment horizontal="left" indent="1"/>
    </xf>
    <xf numFmtId="0" fontId="6" fillId="0" borderId="9" xfId="0" applyFont="1" applyFill="1" applyBorder="1" applyAlignment="1">
      <alignment horizontal="left" indent="2"/>
    </xf>
    <xf numFmtId="0" fontId="6" fillId="0" borderId="9" xfId="0" applyFont="1" applyFill="1" applyBorder="1" applyAlignment="1">
      <alignment horizontal="left" indent="3"/>
    </xf>
    <xf numFmtId="0" fontId="6" fillId="0" borderId="0" xfId="0" applyFont="1" applyFill="1" applyBorder="1" applyAlignment="1">
      <alignment/>
    </xf>
    <xf numFmtId="40" fontId="0" fillId="0" borderId="0" xfId="0" applyNumberFormat="1" applyFont="1" applyFill="1" applyBorder="1" applyAlignment="1">
      <alignment/>
    </xf>
    <xf numFmtId="0" fontId="16" fillId="0" borderId="9" xfId="0" applyNumberFormat="1" applyFont="1" applyFill="1" applyBorder="1" applyAlignment="1">
      <alignment/>
    </xf>
    <xf numFmtId="0" fontId="16" fillId="0" borderId="9" xfId="0" applyFont="1" applyFill="1" applyBorder="1" applyAlignment="1">
      <alignment horizontal="left" indent="1"/>
    </xf>
    <xf numFmtId="0" fontId="16" fillId="0" borderId="9" xfId="0" applyFont="1" applyFill="1" applyBorder="1" applyAlignment="1">
      <alignment horizontal="left" indent="2"/>
    </xf>
    <xf numFmtId="0" fontId="0" fillId="0" borderId="0" xfId="0" applyFont="1" applyFill="1" applyBorder="1" applyAlignment="1">
      <alignment vertical="center"/>
    </xf>
    <xf numFmtId="0" fontId="20" fillId="0" borderId="0" xfId="0" applyFont="1" applyFill="1" applyBorder="1" applyAlignment="1">
      <alignment/>
    </xf>
    <xf numFmtId="0" fontId="5" fillId="0" borderId="0" xfId="0" applyFont="1" applyFill="1" applyBorder="1" applyAlignment="1">
      <alignment horizontal="right"/>
    </xf>
    <xf numFmtId="49" fontId="4" fillId="0" borderId="9" xfId="0" applyNumberFormat="1" applyFont="1" applyFill="1" applyBorder="1" applyAlignment="1">
      <alignment horizontal="center" vertical="center"/>
    </xf>
    <xf numFmtId="49" fontId="5" fillId="0" borderId="9" xfId="0" applyNumberFormat="1" applyFont="1" applyFill="1" applyBorder="1" applyAlignment="1">
      <alignment horizontal="left" vertical="center" wrapText="1"/>
    </xf>
    <xf numFmtId="180" fontId="5" fillId="0" borderId="9" xfId="0" applyNumberFormat="1" applyFont="1" applyFill="1" applyBorder="1" applyAlignment="1">
      <alignment vertical="center"/>
    </xf>
    <xf numFmtId="180" fontId="5" fillId="0" borderId="9" xfId="0" applyNumberFormat="1" applyFont="1" applyFill="1" applyBorder="1" applyAlignment="1">
      <alignment horizontal="right" vertical="center"/>
    </xf>
    <xf numFmtId="49" fontId="5" fillId="0" borderId="9" xfId="0" applyNumberFormat="1" applyFont="1" applyFill="1" applyBorder="1" applyAlignment="1">
      <alignment horizontal="center" vertical="center"/>
    </xf>
    <xf numFmtId="49" fontId="5" fillId="0" borderId="0" xfId="0" applyNumberFormat="1" applyFont="1" applyFill="1" applyBorder="1" applyAlignment="1">
      <alignment horizontal="right" vertical="center"/>
    </xf>
    <xf numFmtId="4" fontId="5" fillId="0" borderId="9" xfId="0" applyNumberFormat="1" applyFont="1" applyFill="1" applyBorder="1" applyAlignment="1">
      <alignment vertical="center"/>
    </xf>
    <xf numFmtId="4" fontId="5" fillId="0" borderId="9" xfId="0" applyNumberFormat="1" applyFont="1" applyFill="1" applyBorder="1" applyAlignment="1">
      <alignment horizontal="right" vertical="center"/>
    </xf>
    <xf numFmtId="49" fontId="5" fillId="34" borderId="0" xfId="0" applyNumberFormat="1" applyFont="1" applyFill="1" applyBorder="1" applyAlignment="1">
      <alignment horizontal="left" vertical="center"/>
    </xf>
    <xf numFmtId="0" fontId="0" fillId="0" borderId="0" xfId="0" applyFill="1" applyBorder="1" applyAlignment="1">
      <alignment/>
    </xf>
    <xf numFmtId="49" fontId="4" fillId="0" borderId="9"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0" fontId="5" fillId="34" borderId="0" xfId="0" applyFont="1" applyFill="1" applyBorder="1" applyAlignment="1">
      <alignment horizontal="left"/>
    </xf>
    <xf numFmtId="0" fontId="19"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9" xfId="0" applyFill="1" applyBorder="1" applyAlignment="1">
      <alignment horizontal="center" vertical="center" wrapText="1"/>
    </xf>
    <xf numFmtId="0" fontId="12" fillId="0" borderId="0" xfId="0" applyFont="1" applyFill="1" applyBorder="1" applyAlignment="1">
      <alignment horizontal="center"/>
    </xf>
    <xf numFmtId="0" fontId="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7"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2" fillId="0" borderId="0" xfId="0" applyFont="1" applyFill="1" applyAlignment="1">
      <alignment horizontal="left"/>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27"/>
  <sheetViews>
    <sheetView tabSelected="1" zoomScaleSheetLayoutView="100" workbookViewId="0" topLeftCell="A1">
      <selection activeCell="C17" sqref="C17"/>
    </sheetView>
  </sheetViews>
  <sheetFormatPr defaultColWidth="9.00390625" defaultRowHeight="14.25"/>
  <cols>
    <col min="1" max="1" width="30.625" style="0" customWidth="1"/>
    <col min="2" max="2" width="28.00390625" style="0" customWidth="1"/>
    <col min="3" max="3" width="32.00390625" style="0" customWidth="1"/>
    <col min="4" max="4" width="34.125" style="0" customWidth="1"/>
  </cols>
  <sheetData>
    <row r="1" spans="1:5" ht="14.25">
      <c r="A1" s="92" t="s">
        <v>0</v>
      </c>
      <c r="B1" s="90"/>
      <c r="C1" s="90"/>
      <c r="D1" s="90"/>
      <c r="E1" s="40"/>
    </row>
    <row r="2" spans="1:5" ht="14.25">
      <c r="A2" s="90"/>
      <c r="B2" s="90"/>
      <c r="C2" s="90"/>
      <c r="D2" s="90"/>
      <c r="E2" s="40"/>
    </row>
    <row r="3" spans="1:5" ht="24.75" customHeight="1">
      <c r="A3" s="89" t="s">
        <v>1</v>
      </c>
      <c r="B3" s="90"/>
      <c r="C3" s="40"/>
      <c r="D3" s="86" t="s">
        <v>2</v>
      </c>
      <c r="E3" s="40"/>
    </row>
    <row r="4" spans="1:5" ht="24.75" customHeight="1">
      <c r="A4" s="91" t="s">
        <v>3</v>
      </c>
      <c r="B4" s="91"/>
      <c r="C4" s="91" t="s">
        <v>4</v>
      </c>
      <c r="D4" s="91"/>
      <c r="E4" s="40"/>
    </row>
    <row r="5" spans="1:5" ht="24.75" customHeight="1">
      <c r="A5" s="81" t="s">
        <v>5</v>
      </c>
      <c r="B5" s="81" t="s">
        <v>6</v>
      </c>
      <c r="C5" s="81" t="s">
        <v>5</v>
      </c>
      <c r="D5" s="81" t="s">
        <v>6</v>
      </c>
      <c r="E5" s="40"/>
    </row>
    <row r="6" spans="1:5" ht="24.75" customHeight="1">
      <c r="A6" s="82" t="s">
        <v>7</v>
      </c>
      <c r="B6" s="83">
        <v>5016507.640000001</v>
      </c>
      <c r="C6" s="82" t="s">
        <v>8</v>
      </c>
      <c r="D6" s="84">
        <f>SUM(D7:D9)</f>
        <v>2206507.64</v>
      </c>
      <c r="E6" s="40"/>
    </row>
    <row r="7" spans="1:5" ht="24.75" customHeight="1">
      <c r="A7" s="82" t="s">
        <v>9</v>
      </c>
      <c r="B7" s="83"/>
      <c r="C7" s="82" t="s">
        <v>10</v>
      </c>
      <c r="D7" s="84">
        <v>1798697.64</v>
      </c>
      <c r="E7" s="40"/>
    </row>
    <row r="8" spans="1:5" ht="24.75" customHeight="1">
      <c r="A8" s="82" t="s">
        <v>11</v>
      </c>
      <c r="B8" s="83"/>
      <c r="C8" s="82" t="s">
        <v>12</v>
      </c>
      <c r="D8" s="84">
        <v>338940</v>
      </c>
      <c r="E8" s="40"/>
    </row>
    <row r="9" spans="1:5" ht="24.75" customHeight="1">
      <c r="A9" s="82" t="s">
        <v>13</v>
      </c>
      <c r="B9" s="83"/>
      <c r="C9" s="82" t="s">
        <v>14</v>
      </c>
      <c r="D9" s="84">
        <v>68870</v>
      </c>
      <c r="E9" s="40"/>
    </row>
    <row r="10" spans="1:5" ht="24.75" customHeight="1">
      <c r="A10" s="82" t="s">
        <v>15</v>
      </c>
      <c r="B10" s="83"/>
      <c r="C10" s="82" t="s">
        <v>16</v>
      </c>
      <c r="D10" s="84">
        <f>SUM(D11:D17)</f>
        <v>2810000</v>
      </c>
      <c r="E10" s="40"/>
    </row>
    <row r="11" spans="1:5" ht="24.75" customHeight="1">
      <c r="A11" s="82" t="s">
        <v>17</v>
      </c>
      <c r="B11" s="83"/>
      <c r="C11" s="82" t="s">
        <v>18</v>
      </c>
      <c r="D11" s="84">
        <v>1400000</v>
      </c>
      <c r="E11" s="40"/>
    </row>
    <row r="12" spans="1:5" ht="24.75" customHeight="1">
      <c r="A12" s="82" t="s">
        <v>19</v>
      </c>
      <c r="B12" s="83"/>
      <c r="C12" s="82" t="s">
        <v>20</v>
      </c>
      <c r="D12" s="84">
        <v>1410000</v>
      </c>
      <c r="E12" s="40"/>
    </row>
    <row r="13" spans="1:5" ht="24.75" customHeight="1">
      <c r="A13" s="82"/>
      <c r="B13" s="83"/>
      <c r="C13" s="82" t="s">
        <v>21</v>
      </c>
      <c r="D13" s="84"/>
      <c r="E13" s="40"/>
    </row>
    <row r="14" spans="1:5" ht="24.75" customHeight="1">
      <c r="A14" s="82"/>
      <c r="B14" s="83"/>
      <c r="C14" s="82" t="s">
        <v>22</v>
      </c>
      <c r="D14" s="84">
        <v>0</v>
      </c>
      <c r="E14" s="40"/>
    </row>
    <row r="15" spans="1:5" ht="24.75" customHeight="1">
      <c r="A15" s="82"/>
      <c r="B15" s="83"/>
      <c r="C15" s="82" t="s">
        <v>23</v>
      </c>
      <c r="D15" s="84"/>
      <c r="E15" s="40"/>
    </row>
    <row r="16" spans="1:5" ht="24.75" customHeight="1">
      <c r="A16" s="82"/>
      <c r="B16" s="83"/>
      <c r="C16" s="82" t="s">
        <v>24</v>
      </c>
      <c r="D16" s="84"/>
      <c r="E16" s="40"/>
    </row>
    <row r="17" spans="1:5" ht="24.75" customHeight="1">
      <c r="A17" s="82"/>
      <c r="B17" s="83"/>
      <c r="C17" s="82" t="s">
        <v>25</v>
      </c>
      <c r="D17" s="84"/>
      <c r="E17" s="40"/>
    </row>
    <row r="18" spans="1:5" ht="24.75" customHeight="1">
      <c r="A18" s="85" t="s">
        <v>26</v>
      </c>
      <c r="B18" s="83">
        <f>SUM(B6:B17)</f>
        <v>5016507.640000001</v>
      </c>
      <c r="C18" s="85" t="s">
        <v>27</v>
      </c>
      <c r="D18" s="84">
        <f>D10+D6</f>
        <v>5016507.640000001</v>
      </c>
      <c r="E18" s="40"/>
    </row>
    <row r="19" spans="1:5" ht="24.75" customHeight="1">
      <c r="A19" s="82" t="s">
        <v>28</v>
      </c>
      <c r="B19" s="83"/>
      <c r="C19" s="82"/>
      <c r="D19" s="84"/>
      <c r="E19" s="40"/>
    </row>
    <row r="20" spans="1:5" ht="24.75" customHeight="1">
      <c r="A20" s="82" t="s">
        <v>29</v>
      </c>
      <c r="B20" s="83"/>
      <c r="C20" s="82"/>
      <c r="D20" s="84"/>
      <c r="E20" s="40"/>
    </row>
    <row r="21" spans="1:5" ht="24.75" customHeight="1">
      <c r="A21" s="82" t="s">
        <v>30</v>
      </c>
      <c r="B21" s="83"/>
      <c r="C21" s="82"/>
      <c r="D21" s="84"/>
      <c r="E21" s="40"/>
    </row>
    <row r="22" spans="1:5" ht="24.75" customHeight="1">
      <c r="A22" s="82" t="s">
        <v>31</v>
      </c>
      <c r="B22" s="83"/>
      <c r="C22" s="82"/>
      <c r="D22" s="84"/>
      <c r="E22" s="40"/>
    </row>
    <row r="23" spans="1:5" ht="24.75" customHeight="1">
      <c r="A23" s="85" t="s">
        <v>32</v>
      </c>
      <c r="B23" s="87">
        <f>SUM(B18:B22)</f>
        <v>5016507.640000001</v>
      </c>
      <c r="C23" s="85" t="s">
        <v>33</v>
      </c>
      <c r="D23" s="88">
        <f>D18</f>
        <v>5016507.640000001</v>
      </c>
      <c r="E23" s="40"/>
    </row>
    <row r="24" spans="1:5" ht="14.25">
      <c r="A24" s="40"/>
      <c r="B24" s="40"/>
      <c r="C24" s="40"/>
      <c r="D24" s="40"/>
      <c r="E24" s="40"/>
    </row>
    <row r="25" spans="1:5" ht="14.25">
      <c r="A25" s="40"/>
      <c r="B25" s="40"/>
      <c r="C25" s="40"/>
      <c r="D25" s="40"/>
      <c r="E25" s="40"/>
    </row>
    <row r="26" spans="1:5" ht="14.25">
      <c r="A26" s="40"/>
      <c r="B26" s="40"/>
      <c r="C26" s="40"/>
      <c r="D26" s="40"/>
      <c r="E26" s="40"/>
    </row>
    <row r="27" spans="1:5" ht="14.25">
      <c r="A27" s="40"/>
      <c r="B27" s="40"/>
      <c r="C27" s="40"/>
      <c r="D27" s="40"/>
      <c r="E27" s="40"/>
    </row>
  </sheetData>
  <sheetProtection/>
  <mergeCells count="4">
    <mergeCell ref="A3:B3"/>
    <mergeCell ref="A4:B4"/>
    <mergeCell ref="C4:D4"/>
    <mergeCell ref="A1:D2"/>
  </mergeCells>
  <printOptions/>
  <pageMargins left="0.75" right="0.75" top="1" bottom="1" header="0.5118055555555555" footer="0.5118055555555555"/>
  <pageSetup fitToHeight="1" fitToWidth="1" orientation="landscape" paperSize="9" scale="64"/>
</worksheet>
</file>

<file path=xl/worksheets/sheet10.xml><?xml version="1.0" encoding="utf-8"?>
<worksheet xmlns="http://schemas.openxmlformats.org/spreadsheetml/2006/main" xmlns:r="http://schemas.openxmlformats.org/officeDocument/2006/relationships">
  <dimension ref="A1:F4"/>
  <sheetViews>
    <sheetView zoomScaleSheetLayoutView="100" workbookViewId="0" topLeftCell="A1">
      <selection activeCell="E22" sqref="E22"/>
    </sheetView>
  </sheetViews>
  <sheetFormatPr defaultColWidth="9.00390625" defaultRowHeight="14.25"/>
  <cols>
    <col min="1" max="6" width="25.625" style="0" customWidth="1"/>
  </cols>
  <sheetData>
    <row r="1" spans="1:6" ht="36.75" customHeight="1">
      <c r="A1" s="113" t="s">
        <v>172</v>
      </c>
      <c r="B1" s="113"/>
      <c r="C1" s="113"/>
      <c r="D1" s="113"/>
      <c r="E1" s="113"/>
      <c r="F1" s="113"/>
    </row>
    <row r="2" spans="1:6" ht="22.5">
      <c r="A2" s="13"/>
      <c r="B2" s="13"/>
      <c r="C2" s="13"/>
      <c r="D2" s="13"/>
      <c r="E2" s="13"/>
      <c r="F2" s="14" t="s">
        <v>2</v>
      </c>
    </row>
    <row r="3" spans="1:6" ht="27.75" customHeight="1">
      <c r="A3" s="15" t="s">
        <v>36</v>
      </c>
      <c r="B3" s="16" t="s">
        <v>173</v>
      </c>
      <c r="C3" s="16" t="s">
        <v>174</v>
      </c>
      <c r="D3" s="17" t="s">
        <v>90</v>
      </c>
      <c r="E3" s="18" t="s">
        <v>97</v>
      </c>
      <c r="F3" s="16" t="s">
        <v>175</v>
      </c>
    </row>
    <row r="4" spans="1:6" ht="44.25" customHeight="1">
      <c r="A4" s="19" t="s">
        <v>38</v>
      </c>
      <c r="B4" s="20">
        <v>43459</v>
      </c>
      <c r="C4" s="21">
        <v>0</v>
      </c>
      <c r="D4" s="21">
        <v>43459</v>
      </c>
      <c r="E4" s="21">
        <v>0</v>
      </c>
      <c r="F4" s="21">
        <v>0</v>
      </c>
    </row>
  </sheetData>
  <sheetProtection/>
  <mergeCells count="1">
    <mergeCell ref="A1:F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N11"/>
  <sheetViews>
    <sheetView zoomScaleSheetLayoutView="100" workbookViewId="0" topLeftCell="A1">
      <selection activeCell="A7" sqref="A7:A10"/>
    </sheetView>
  </sheetViews>
  <sheetFormatPr defaultColWidth="9.00390625" defaultRowHeight="14.25"/>
  <cols>
    <col min="1" max="1" width="18.00390625" style="0" customWidth="1"/>
    <col min="13" max="13" width="12.00390625" style="0" customWidth="1"/>
    <col min="14" max="14" width="53.375" style="0" customWidth="1"/>
  </cols>
  <sheetData>
    <row r="1" spans="1:14" ht="14.25">
      <c r="A1" s="115" t="s">
        <v>176</v>
      </c>
      <c r="B1" s="115"/>
      <c r="C1" s="115"/>
      <c r="D1" s="115"/>
      <c r="E1" s="115"/>
      <c r="F1" s="115"/>
      <c r="G1" s="115"/>
      <c r="H1" s="115"/>
      <c r="I1" s="115"/>
      <c r="J1" s="115"/>
      <c r="K1" s="115"/>
      <c r="L1" s="115"/>
      <c r="M1" s="115"/>
      <c r="N1" s="115"/>
    </row>
    <row r="2" spans="1:14" ht="14.25">
      <c r="A2" s="115"/>
      <c r="B2" s="115"/>
      <c r="C2" s="115"/>
      <c r="D2" s="115"/>
      <c r="E2" s="115"/>
      <c r="F2" s="115"/>
      <c r="G2" s="115"/>
      <c r="H2" s="115"/>
      <c r="I2" s="115"/>
      <c r="J2" s="115"/>
      <c r="K2" s="115"/>
      <c r="L2" s="115"/>
      <c r="M2" s="115"/>
      <c r="N2" s="115"/>
    </row>
    <row r="3" spans="1:14" ht="20.25">
      <c r="A3" s="1"/>
      <c r="B3" s="1"/>
      <c r="C3" s="1"/>
      <c r="D3" s="1"/>
      <c r="E3" s="1"/>
      <c r="F3" s="1"/>
      <c r="G3" s="1"/>
      <c r="H3" s="1"/>
      <c r="I3" s="1"/>
      <c r="J3" s="1"/>
      <c r="K3" s="1"/>
      <c r="L3" s="1"/>
      <c r="M3" s="8"/>
      <c r="N3" s="10" t="s">
        <v>2</v>
      </c>
    </row>
    <row r="4" spans="1:14" ht="24.75" customHeight="1">
      <c r="A4" s="116" t="s">
        <v>36</v>
      </c>
      <c r="B4" s="116" t="s">
        <v>177</v>
      </c>
      <c r="C4" s="114" t="s">
        <v>116</v>
      </c>
      <c r="D4" s="114"/>
      <c r="E4" s="114"/>
      <c r="F4" s="114"/>
      <c r="G4" s="114"/>
      <c r="H4" s="114" t="s">
        <v>11</v>
      </c>
      <c r="I4" s="114" t="s">
        <v>130</v>
      </c>
      <c r="J4" s="117" t="s">
        <v>15</v>
      </c>
      <c r="K4" s="117" t="s">
        <v>19</v>
      </c>
      <c r="L4" s="117" t="s">
        <v>178</v>
      </c>
      <c r="M4" s="114" t="s">
        <v>37</v>
      </c>
      <c r="N4" s="114" t="s">
        <v>179</v>
      </c>
    </row>
    <row r="5" spans="1:14" ht="24.75" customHeight="1">
      <c r="A5" s="116"/>
      <c r="B5" s="116"/>
      <c r="C5" s="2" t="s">
        <v>118</v>
      </c>
      <c r="D5" s="2" t="s">
        <v>13</v>
      </c>
      <c r="E5" s="2" t="s">
        <v>119</v>
      </c>
      <c r="F5" s="2" t="s">
        <v>29</v>
      </c>
      <c r="G5" s="2" t="s">
        <v>30</v>
      </c>
      <c r="H5" s="114"/>
      <c r="I5" s="114"/>
      <c r="J5" s="118"/>
      <c r="K5" s="118"/>
      <c r="L5" s="118"/>
      <c r="M5" s="114"/>
      <c r="N5" s="114"/>
    </row>
    <row r="6" spans="1:14" ht="24.75" customHeight="1">
      <c r="A6" s="3" t="s">
        <v>180</v>
      </c>
      <c r="B6" s="4"/>
      <c r="C6" s="5"/>
      <c r="D6" s="5"/>
      <c r="E6" s="5"/>
      <c r="F6" s="5"/>
      <c r="G6" s="5"/>
      <c r="H6" s="5"/>
      <c r="I6" s="5"/>
      <c r="J6" s="5"/>
      <c r="K6" s="5"/>
      <c r="L6" s="5"/>
      <c r="M6" s="11"/>
      <c r="N6" s="11"/>
    </row>
    <row r="7" spans="1:14" ht="24.75" customHeight="1">
      <c r="A7" s="6" t="s">
        <v>181</v>
      </c>
      <c r="B7" s="4"/>
      <c r="C7" s="5"/>
      <c r="D7" s="5"/>
      <c r="E7" s="5"/>
      <c r="F7" s="5"/>
      <c r="G7" s="5"/>
      <c r="H7" s="5"/>
      <c r="I7" s="5"/>
      <c r="J7" s="5"/>
      <c r="K7" s="5"/>
      <c r="L7" s="5"/>
      <c r="M7" s="11"/>
      <c r="N7" s="11"/>
    </row>
    <row r="8" spans="1:14" ht="117" customHeight="1">
      <c r="A8" s="6" t="s">
        <v>191</v>
      </c>
      <c r="B8" s="7" t="s">
        <v>182</v>
      </c>
      <c r="C8" s="5"/>
      <c r="D8" s="5"/>
      <c r="E8" s="5"/>
      <c r="F8" s="5"/>
      <c r="G8" s="5"/>
      <c r="H8" s="5"/>
      <c r="I8" s="5"/>
      <c r="J8" s="5"/>
      <c r="K8" s="5"/>
      <c r="L8" s="5"/>
      <c r="M8" s="12">
        <v>300000</v>
      </c>
      <c r="N8" s="7" t="s">
        <v>183</v>
      </c>
    </row>
    <row r="9" spans="1:14" ht="54" customHeight="1">
      <c r="A9" s="6" t="s">
        <v>192</v>
      </c>
      <c r="B9" s="7" t="s">
        <v>184</v>
      </c>
      <c r="C9" s="5"/>
      <c r="D9" s="5"/>
      <c r="E9" s="5"/>
      <c r="F9" s="5"/>
      <c r="G9" s="5"/>
      <c r="H9" s="5"/>
      <c r="I9" s="5"/>
      <c r="J9" s="5"/>
      <c r="K9" s="5"/>
      <c r="L9" s="5"/>
      <c r="M9" s="12">
        <v>480000</v>
      </c>
      <c r="N9" s="7" t="s">
        <v>185</v>
      </c>
    </row>
    <row r="10" spans="1:14" ht="285.75" customHeight="1">
      <c r="A10" s="6" t="s">
        <v>193</v>
      </c>
      <c r="B10" s="7" t="s">
        <v>186</v>
      </c>
      <c r="C10" s="5"/>
      <c r="D10" s="5"/>
      <c r="E10" s="5"/>
      <c r="F10" s="5"/>
      <c r="G10" s="5"/>
      <c r="H10" s="5"/>
      <c r="I10" s="5"/>
      <c r="J10" s="5"/>
      <c r="K10" s="5"/>
      <c r="L10" s="5"/>
      <c r="M10" s="12">
        <v>1010000</v>
      </c>
      <c r="N10" s="7" t="s">
        <v>187</v>
      </c>
    </row>
    <row r="11" spans="1:14" ht="24.75" customHeight="1">
      <c r="A11" s="8"/>
      <c r="B11" s="9"/>
      <c r="C11" s="8"/>
      <c r="D11" s="8"/>
      <c r="E11" s="8"/>
      <c r="F11" s="8"/>
      <c r="G11" s="8"/>
      <c r="H11" s="8"/>
      <c r="I11" s="8"/>
      <c r="J11" s="8"/>
      <c r="K11" s="8"/>
      <c r="L11" s="8"/>
      <c r="M11" s="8"/>
      <c r="N11" s="8"/>
    </row>
  </sheetData>
  <sheetProtection/>
  <mergeCells count="11">
    <mergeCell ref="K4:K5"/>
    <mergeCell ref="L4:L5"/>
    <mergeCell ref="M4:M5"/>
    <mergeCell ref="N4:N5"/>
    <mergeCell ref="A1:N2"/>
    <mergeCell ref="C4:G4"/>
    <mergeCell ref="A4:A5"/>
    <mergeCell ref="B4:B5"/>
    <mergeCell ref="H4:H5"/>
    <mergeCell ref="I4:I5"/>
    <mergeCell ref="J4:J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zoomScaleSheetLayoutView="100" workbookViewId="0" topLeftCell="A1">
      <selection activeCell="G7" sqref="G7"/>
    </sheetView>
  </sheetViews>
  <sheetFormatPr defaultColWidth="9.00390625" defaultRowHeight="14.25"/>
  <cols>
    <col min="1" max="1" width="22.50390625" style="0" customWidth="1"/>
    <col min="2" max="2" width="19.50390625" style="0" customWidth="1"/>
    <col min="3" max="4" width="32.50390625" style="0" customWidth="1"/>
  </cols>
  <sheetData>
    <row r="1" spans="1:5" ht="14.25">
      <c r="A1" s="94" t="s">
        <v>34</v>
      </c>
      <c r="B1" s="94"/>
      <c r="C1" s="94"/>
      <c r="D1" s="94"/>
      <c r="E1" s="40"/>
    </row>
    <row r="2" spans="1:5" ht="14.25">
      <c r="A2" s="94"/>
      <c r="B2" s="94"/>
      <c r="C2" s="94"/>
      <c r="D2" s="94"/>
      <c r="E2" s="40"/>
    </row>
    <row r="3" spans="1:5" ht="24.75" customHeight="1">
      <c r="A3" s="93" t="s">
        <v>1</v>
      </c>
      <c r="B3" s="93"/>
      <c r="C3" s="79"/>
      <c r="D3" s="80" t="s">
        <v>2</v>
      </c>
      <c r="E3" s="40"/>
    </row>
    <row r="4" spans="1:5" ht="24.75" customHeight="1">
      <c r="A4" s="91" t="s">
        <v>3</v>
      </c>
      <c r="B4" s="91"/>
      <c r="C4" s="91" t="s">
        <v>4</v>
      </c>
      <c r="D4" s="91"/>
      <c r="E4" s="40"/>
    </row>
    <row r="5" spans="1:5" ht="24.75" customHeight="1">
      <c r="A5" s="81" t="s">
        <v>5</v>
      </c>
      <c r="B5" s="81" t="s">
        <v>6</v>
      </c>
      <c r="C5" s="81" t="s">
        <v>5</v>
      </c>
      <c r="D5" s="81" t="s">
        <v>6</v>
      </c>
      <c r="E5" s="40"/>
    </row>
    <row r="6" spans="1:5" ht="24.75" customHeight="1">
      <c r="A6" s="82" t="s">
        <v>7</v>
      </c>
      <c r="B6" s="83">
        <v>5016507.640000001</v>
      </c>
      <c r="C6" s="82" t="s">
        <v>8</v>
      </c>
      <c r="D6" s="84">
        <f>SUM(D7:D9)</f>
        <v>2206507.64</v>
      </c>
      <c r="E6" s="40"/>
    </row>
    <row r="7" spans="1:5" ht="24.75" customHeight="1">
      <c r="A7" s="82" t="s">
        <v>13</v>
      </c>
      <c r="B7" s="83"/>
      <c r="C7" s="82" t="s">
        <v>10</v>
      </c>
      <c r="D7" s="84">
        <v>1798697.64</v>
      </c>
      <c r="E7" s="40"/>
    </row>
    <row r="8" spans="1:5" ht="24.75" customHeight="1">
      <c r="A8" s="82"/>
      <c r="B8" s="83"/>
      <c r="C8" s="82" t="s">
        <v>12</v>
      </c>
      <c r="D8" s="84">
        <v>338940</v>
      </c>
      <c r="E8" s="40"/>
    </row>
    <row r="9" spans="1:5" ht="24.75" customHeight="1">
      <c r="A9" s="82"/>
      <c r="B9" s="83"/>
      <c r="C9" s="82" t="s">
        <v>14</v>
      </c>
      <c r="D9" s="84">
        <v>68870</v>
      </c>
      <c r="E9" s="40"/>
    </row>
    <row r="10" spans="1:5" ht="24.75" customHeight="1">
      <c r="A10" s="82"/>
      <c r="B10" s="83"/>
      <c r="C10" s="82" t="s">
        <v>16</v>
      </c>
      <c r="D10" s="84">
        <f>SUM(D11:D16)</f>
        <v>2810000</v>
      </c>
      <c r="E10" s="40"/>
    </row>
    <row r="11" spans="1:5" ht="24.75" customHeight="1">
      <c r="A11" s="82"/>
      <c r="B11" s="83"/>
      <c r="C11" s="82" t="s">
        <v>18</v>
      </c>
      <c r="D11" s="84">
        <v>1400000</v>
      </c>
      <c r="E11" s="40"/>
    </row>
    <row r="12" spans="1:5" ht="24.75" customHeight="1">
      <c r="A12" s="82"/>
      <c r="B12" s="83"/>
      <c r="C12" s="82" t="s">
        <v>20</v>
      </c>
      <c r="D12" s="84">
        <v>1410000</v>
      </c>
      <c r="E12" s="40"/>
    </row>
    <row r="13" spans="1:5" ht="24.75" customHeight="1">
      <c r="A13" s="82"/>
      <c r="B13" s="83"/>
      <c r="C13" s="82" t="s">
        <v>21</v>
      </c>
      <c r="D13" s="84"/>
      <c r="E13" s="40"/>
    </row>
    <row r="14" spans="1:5" ht="24.75" customHeight="1">
      <c r="A14" s="82"/>
      <c r="B14" s="83"/>
      <c r="C14" s="82" t="s">
        <v>23</v>
      </c>
      <c r="D14" s="84"/>
      <c r="E14" s="40"/>
    </row>
    <row r="15" spans="1:5" ht="24.75" customHeight="1">
      <c r="A15" s="82"/>
      <c r="B15" s="83"/>
      <c r="C15" s="82" t="s">
        <v>24</v>
      </c>
      <c r="D15" s="84"/>
      <c r="E15" s="40"/>
    </row>
    <row r="16" spans="1:5" ht="24.75" customHeight="1">
      <c r="A16" s="82"/>
      <c r="B16" s="83"/>
      <c r="C16" s="82" t="s">
        <v>25</v>
      </c>
      <c r="D16" s="84"/>
      <c r="E16" s="40"/>
    </row>
    <row r="17" spans="1:5" ht="24.75" customHeight="1">
      <c r="A17" s="85" t="s">
        <v>32</v>
      </c>
      <c r="B17" s="83">
        <f>SUM(B6:B16)</f>
        <v>5016507.640000001</v>
      </c>
      <c r="C17" s="85" t="s">
        <v>33</v>
      </c>
      <c r="D17" s="84">
        <f>D10+D6</f>
        <v>5016507.640000001</v>
      </c>
      <c r="E17" s="40"/>
    </row>
    <row r="18" spans="1:5" ht="14.25">
      <c r="A18" s="40"/>
      <c r="B18" s="40"/>
      <c r="C18" s="40"/>
      <c r="D18" s="40"/>
      <c r="E18" s="40"/>
    </row>
  </sheetData>
  <sheetProtection/>
  <mergeCells count="4">
    <mergeCell ref="A3:B3"/>
    <mergeCell ref="A4:B4"/>
    <mergeCell ref="C4:D4"/>
    <mergeCell ref="A1:D2"/>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18"/>
  <sheetViews>
    <sheetView zoomScaleSheetLayoutView="100" workbookViewId="0" topLeftCell="A1">
      <selection activeCell="E23" sqref="E23"/>
    </sheetView>
  </sheetViews>
  <sheetFormatPr defaultColWidth="9.00390625" defaultRowHeight="14.25"/>
  <cols>
    <col min="1" max="1" width="32.875" style="0" customWidth="1"/>
    <col min="2" max="2" width="17.50390625" style="0" customWidth="1"/>
    <col min="3" max="3" width="18.75390625" style="0" customWidth="1"/>
    <col min="4" max="4" width="23.00390625" style="0" customWidth="1"/>
  </cols>
  <sheetData>
    <row r="1" spans="1:4" ht="14.25">
      <c r="A1" s="95" t="s">
        <v>35</v>
      </c>
      <c r="B1" s="95"/>
      <c r="C1" s="95"/>
      <c r="D1" s="95"/>
    </row>
    <row r="2" spans="1:4" ht="14.25">
      <c r="A2" s="95"/>
      <c r="B2" s="95"/>
      <c r="C2" s="95"/>
      <c r="D2" s="95"/>
    </row>
    <row r="3" spans="1:4" ht="24.75" customHeight="1">
      <c r="A3" s="62"/>
      <c r="B3" s="74"/>
      <c r="C3" s="64"/>
      <c r="D3" s="65" t="s">
        <v>2</v>
      </c>
    </row>
    <row r="4" spans="1:4" ht="24.75" customHeight="1">
      <c r="A4" s="66" t="s">
        <v>36</v>
      </c>
      <c r="B4" s="67" t="s">
        <v>37</v>
      </c>
      <c r="C4" s="68" t="s">
        <v>8</v>
      </c>
      <c r="D4" s="68" t="s">
        <v>16</v>
      </c>
    </row>
    <row r="5" spans="1:4" ht="24.75" customHeight="1">
      <c r="A5" s="69" t="s">
        <v>38</v>
      </c>
      <c r="B5" s="75">
        <v>5016507.64</v>
      </c>
      <c r="C5" s="75">
        <v>2206507.6399999997</v>
      </c>
      <c r="D5" s="75">
        <v>2810000</v>
      </c>
    </row>
    <row r="6" spans="1:4" ht="24.75" customHeight="1">
      <c r="A6" s="76" t="s">
        <v>39</v>
      </c>
      <c r="B6" s="75">
        <v>2002709</v>
      </c>
      <c r="C6" s="75">
        <v>2002709</v>
      </c>
      <c r="D6" s="75"/>
    </row>
    <row r="7" spans="1:4" ht="24.75" customHeight="1">
      <c r="A7" s="77" t="s">
        <v>40</v>
      </c>
      <c r="B7" s="75">
        <v>2002709</v>
      </c>
      <c r="C7" s="75">
        <v>2002709</v>
      </c>
      <c r="D7" s="75"/>
    </row>
    <row r="8" spans="1:4" ht="24.75" customHeight="1">
      <c r="A8" s="76" t="s">
        <v>41</v>
      </c>
      <c r="B8" s="75">
        <v>1450000</v>
      </c>
      <c r="C8" s="75"/>
      <c r="D8" s="75">
        <v>1450000</v>
      </c>
    </row>
    <row r="9" spans="1:4" ht="24.75" customHeight="1">
      <c r="A9" s="77" t="s">
        <v>42</v>
      </c>
      <c r="B9" s="75">
        <v>1200000</v>
      </c>
      <c r="C9" s="75"/>
      <c r="D9" s="75">
        <v>1200000</v>
      </c>
    </row>
    <row r="10" spans="1:4" ht="24.75" customHeight="1">
      <c r="A10" s="77" t="s">
        <v>43</v>
      </c>
      <c r="B10" s="75">
        <v>250000</v>
      </c>
      <c r="C10" s="75"/>
      <c r="D10" s="75">
        <v>250000</v>
      </c>
    </row>
    <row r="11" spans="1:4" ht="24.75" customHeight="1">
      <c r="A11" s="76" t="s">
        <v>44</v>
      </c>
      <c r="B11" s="75">
        <v>1360000</v>
      </c>
      <c r="C11" s="75"/>
      <c r="D11" s="75">
        <v>1360000</v>
      </c>
    </row>
    <row r="12" spans="1:4" ht="24.75" customHeight="1">
      <c r="A12" s="77" t="s">
        <v>45</v>
      </c>
      <c r="B12" s="75">
        <v>1060000</v>
      </c>
      <c r="C12" s="75"/>
      <c r="D12" s="75">
        <v>1060000</v>
      </c>
    </row>
    <row r="13" spans="1:4" ht="24.75" customHeight="1">
      <c r="A13" s="77" t="s">
        <v>46</v>
      </c>
      <c r="B13" s="75">
        <v>300000</v>
      </c>
      <c r="C13" s="75"/>
      <c r="D13" s="75">
        <v>300000</v>
      </c>
    </row>
    <row r="14" spans="1:4" ht="24.75" customHeight="1">
      <c r="A14" s="76" t="s">
        <v>47</v>
      </c>
      <c r="B14" s="75">
        <v>203798.64</v>
      </c>
      <c r="C14" s="75">
        <v>203798.64</v>
      </c>
      <c r="D14" s="75"/>
    </row>
    <row r="15" spans="1:4" ht="24.75" customHeight="1">
      <c r="A15" s="77" t="s">
        <v>48</v>
      </c>
      <c r="B15" s="75">
        <v>135865.76</v>
      </c>
      <c r="C15" s="75">
        <v>135865.76</v>
      </c>
      <c r="D15" s="75"/>
    </row>
    <row r="16" spans="1:4" ht="24.75" customHeight="1">
      <c r="A16" s="77" t="s">
        <v>49</v>
      </c>
      <c r="B16" s="75">
        <v>67932.88</v>
      </c>
      <c r="C16" s="75">
        <v>67932.88</v>
      </c>
      <c r="D16" s="75"/>
    </row>
    <row r="17" spans="1:4" ht="14.25">
      <c r="A17" s="78"/>
      <c r="B17" s="78"/>
      <c r="C17" s="78"/>
      <c r="D17" s="78"/>
    </row>
    <row r="18" spans="1:4" ht="14.25">
      <c r="A18" s="78"/>
      <c r="B18" s="78"/>
      <c r="C18" s="78"/>
      <c r="D18" s="78"/>
    </row>
  </sheetData>
  <sheetProtection/>
  <mergeCells count="1">
    <mergeCell ref="A1:D2"/>
  </mergeCells>
  <printOptions/>
  <pageMargins left="0.75" right="0.75" top="1" bottom="1" header="0.5118055555555555" footer="0.5118055555555555"/>
  <pageSetup fitToHeight="1" fitToWidth="1" orientation="landscape" paperSize="9" scale="87"/>
</worksheet>
</file>

<file path=xl/worksheets/sheet4.xml><?xml version="1.0" encoding="utf-8"?>
<worksheet xmlns="http://schemas.openxmlformats.org/spreadsheetml/2006/main" xmlns:r="http://schemas.openxmlformats.org/officeDocument/2006/relationships">
  <dimension ref="A1:D15"/>
  <sheetViews>
    <sheetView zoomScaleSheetLayoutView="100" workbookViewId="0" topLeftCell="A1">
      <selection activeCell="B20" sqref="B20"/>
    </sheetView>
  </sheetViews>
  <sheetFormatPr defaultColWidth="9.00390625" defaultRowHeight="14.25"/>
  <cols>
    <col min="1" max="1" width="48.875" style="0" customWidth="1"/>
    <col min="2" max="2" width="22.00390625" style="0" customWidth="1"/>
    <col min="3" max="3" width="20.00390625" style="0" customWidth="1"/>
    <col min="4" max="4" width="21.125" style="0" customWidth="1"/>
  </cols>
  <sheetData>
    <row r="1" spans="1:4" ht="14.25">
      <c r="A1" s="95" t="s">
        <v>50</v>
      </c>
      <c r="B1" s="95"/>
      <c r="C1" s="95"/>
      <c r="D1" s="95"/>
    </row>
    <row r="2" spans="1:4" ht="14.25">
      <c r="A2" s="95"/>
      <c r="B2" s="95"/>
      <c r="C2" s="95"/>
      <c r="D2" s="95"/>
    </row>
    <row r="3" spans="1:4" ht="24.75" customHeight="1">
      <c r="A3" s="62"/>
      <c r="B3" s="63"/>
      <c r="C3" s="64"/>
      <c r="D3" s="65" t="s">
        <v>2</v>
      </c>
    </row>
    <row r="4" spans="1:4" ht="24.75" customHeight="1">
      <c r="A4" s="66" t="s">
        <v>36</v>
      </c>
      <c r="B4" s="67" t="s">
        <v>37</v>
      </c>
      <c r="C4" s="68" t="s">
        <v>8</v>
      </c>
      <c r="D4" s="68" t="s">
        <v>16</v>
      </c>
    </row>
    <row r="5" spans="1:4" ht="24.75" customHeight="1">
      <c r="A5" s="69" t="s">
        <v>51</v>
      </c>
      <c r="B5" s="11">
        <v>0</v>
      </c>
      <c r="C5" s="11">
        <v>0</v>
      </c>
      <c r="D5" s="11">
        <v>0</v>
      </c>
    </row>
    <row r="6" spans="1:4" ht="24.75" customHeight="1">
      <c r="A6" s="70" t="s">
        <v>52</v>
      </c>
      <c r="B6" s="11"/>
      <c r="C6" s="11"/>
      <c r="D6" s="11"/>
    </row>
    <row r="7" spans="1:4" ht="24.75" customHeight="1">
      <c r="A7" s="71" t="s">
        <v>53</v>
      </c>
      <c r="B7" s="11"/>
      <c r="C7" s="11"/>
      <c r="D7" s="11"/>
    </row>
    <row r="8" spans="1:4" ht="24.75" customHeight="1">
      <c r="A8" s="72" t="s">
        <v>54</v>
      </c>
      <c r="B8" s="11"/>
      <c r="C8" s="11"/>
      <c r="D8" s="11"/>
    </row>
    <row r="9" spans="1:4" ht="24.75" customHeight="1">
      <c r="A9" s="71" t="s">
        <v>55</v>
      </c>
      <c r="B9" s="11"/>
      <c r="C9" s="11"/>
      <c r="D9" s="11"/>
    </row>
    <row r="10" spans="1:4" ht="24.75" customHeight="1">
      <c r="A10" s="72" t="s">
        <v>56</v>
      </c>
      <c r="B10" s="11"/>
      <c r="C10" s="11"/>
      <c r="D10" s="11"/>
    </row>
    <row r="11" spans="1:4" ht="24.75" customHeight="1">
      <c r="A11" s="70" t="s">
        <v>57</v>
      </c>
      <c r="B11" s="11"/>
      <c r="C11" s="11"/>
      <c r="D11" s="11"/>
    </row>
    <row r="12" spans="1:4" ht="24.75" customHeight="1">
      <c r="A12" s="71" t="s">
        <v>58</v>
      </c>
      <c r="B12" s="11"/>
      <c r="C12" s="11"/>
      <c r="D12" s="11"/>
    </row>
    <row r="13" spans="1:4" ht="24.75" customHeight="1">
      <c r="A13" s="72" t="s">
        <v>59</v>
      </c>
      <c r="B13" s="11"/>
      <c r="C13" s="11"/>
      <c r="D13" s="11"/>
    </row>
    <row r="14" spans="1:4" ht="24.75" customHeight="1">
      <c r="A14" s="73"/>
      <c r="B14" s="73"/>
      <c r="C14" s="73"/>
      <c r="D14" s="73"/>
    </row>
    <row r="15" spans="1:4" ht="14.25">
      <c r="A15" s="119" t="s">
        <v>188</v>
      </c>
      <c r="B15" s="119"/>
      <c r="C15" s="119"/>
      <c r="D15" s="119"/>
    </row>
  </sheetData>
  <sheetProtection/>
  <mergeCells count="2">
    <mergeCell ref="A15:D15"/>
    <mergeCell ref="A1:D2"/>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C59"/>
  <sheetViews>
    <sheetView zoomScaleSheetLayoutView="100" workbookViewId="0" topLeftCell="A43">
      <selection activeCell="E21" sqref="E21"/>
    </sheetView>
  </sheetViews>
  <sheetFormatPr defaultColWidth="9.00390625" defaultRowHeight="14.25"/>
  <cols>
    <col min="1" max="1" width="44.00390625" style="0" customWidth="1"/>
    <col min="2" max="2" width="33.75390625" style="0" customWidth="1"/>
  </cols>
  <sheetData>
    <row r="1" spans="1:3" ht="23.25">
      <c r="A1" s="96" t="s">
        <v>60</v>
      </c>
      <c r="B1" s="96"/>
      <c r="C1" s="53"/>
    </row>
    <row r="2" spans="1:3" ht="27.75" customHeight="1">
      <c r="A2" s="54" t="s">
        <v>1</v>
      </c>
      <c r="B2" s="55" t="s">
        <v>2</v>
      </c>
      <c r="C2" s="53"/>
    </row>
    <row r="3" spans="1:3" ht="24.75" customHeight="1">
      <c r="A3" s="56" t="s">
        <v>61</v>
      </c>
      <c r="B3" s="56" t="s">
        <v>62</v>
      </c>
      <c r="C3" s="53"/>
    </row>
    <row r="4" spans="1:3" ht="24.75" customHeight="1">
      <c r="A4" s="57" t="s">
        <v>63</v>
      </c>
      <c r="B4" s="58">
        <f>SUM(B5:B16)</f>
        <v>1798697.6400000001</v>
      </c>
      <c r="C4" s="53"/>
    </row>
    <row r="5" spans="1:3" ht="24.75" customHeight="1">
      <c r="A5" s="59" t="s">
        <v>64</v>
      </c>
      <c r="B5" s="58">
        <v>344652</v>
      </c>
      <c r="C5" s="53"/>
    </row>
    <row r="6" spans="1:3" ht="24.75" customHeight="1">
      <c r="A6" s="59" t="s">
        <v>65</v>
      </c>
      <c r="B6" s="58">
        <v>475788</v>
      </c>
      <c r="C6" s="53"/>
    </row>
    <row r="7" spans="1:3" ht="24.75" customHeight="1">
      <c r="A7" s="59" t="s">
        <v>66</v>
      </c>
      <c r="B7" s="58">
        <v>419150</v>
      </c>
      <c r="C7" s="53"/>
    </row>
    <row r="8" spans="1:3" ht="24.75" customHeight="1">
      <c r="A8" s="59" t="s">
        <v>67</v>
      </c>
      <c r="B8" s="58"/>
      <c r="C8" s="53"/>
    </row>
    <row r="9" spans="1:3" ht="24.75" customHeight="1">
      <c r="A9" s="59" t="s">
        <v>68</v>
      </c>
      <c r="B9" s="58">
        <v>135865.76</v>
      </c>
      <c r="C9" s="53"/>
    </row>
    <row r="10" spans="1:3" ht="24.75" customHeight="1">
      <c r="A10" s="59" t="s">
        <v>69</v>
      </c>
      <c r="B10" s="58">
        <v>67932.88</v>
      </c>
      <c r="C10" s="53"/>
    </row>
    <row r="11" spans="1:3" ht="24.75" customHeight="1">
      <c r="A11" s="60" t="s">
        <v>70</v>
      </c>
      <c r="B11" s="58">
        <v>39130</v>
      </c>
      <c r="C11" s="53"/>
    </row>
    <row r="12" spans="1:3" ht="24.75" customHeight="1">
      <c r="A12" s="60" t="s">
        <v>71</v>
      </c>
      <c r="B12" s="58">
        <v>41755</v>
      </c>
      <c r="C12" s="53"/>
    </row>
    <row r="13" spans="1:3" ht="24.75" customHeight="1">
      <c r="A13" s="59" t="s">
        <v>72</v>
      </c>
      <c r="B13" s="58">
        <v>3150</v>
      </c>
      <c r="C13" s="53"/>
    </row>
    <row r="14" spans="1:3" ht="24.75" customHeight="1">
      <c r="A14" s="60" t="s">
        <v>73</v>
      </c>
      <c r="B14" s="58">
        <v>188064</v>
      </c>
      <c r="C14" s="53"/>
    </row>
    <row r="15" spans="1:3" ht="24.75" customHeight="1">
      <c r="A15" s="60" t="s">
        <v>74</v>
      </c>
      <c r="B15" s="58"/>
      <c r="C15" s="53"/>
    </row>
    <row r="16" spans="1:3" ht="24.75" customHeight="1">
      <c r="A16" s="59" t="s">
        <v>75</v>
      </c>
      <c r="B16" s="58">
        <v>83210</v>
      </c>
      <c r="C16" s="53"/>
    </row>
    <row r="17" spans="1:3" ht="24.75" customHeight="1">
      <c r="A17" s="61" t="s">
        <v>76</v>
      </c>
      <c r="B17" s="58">
        <f>SUM(B18:B41)</f>
        <v>324940</v>
      </c>
      <c r="C17" s="53"/>
    </row>
    <row r="18" spans="1:3" ht="24.75" customHeight="1">
      <c r="A18" s="59" t="s">
        <v>77</v>
      </c>
      <c r="B18" s="58">
        <v>15000</v>
      </c>
      <c r="C18" s="53"/>
    </row>
    <row r="19" spans="1:3" ht="24.75" customHeight="1">
      <c r="A19" s="59" t="s">
        <v>78</v>
      </c>
      <c r="B19" s="58">
        <v>0</v>
      </c>
      <c r="C19" s="53"/>
    </row>
    <row r="20" spans="1:3" ht="24.75" customHeight="1">
      <c r="A20" s="59" t="s">
        <v>79</v>
      </c>
      <c r="B20" s="58">
        <v>0</v>
      </c>
      <c r="C20" s="53"/>
    </row>
    <row r="21" spans="1:3" ht="24.75" customHeight="1">
      <c r="A21" s="59" t="s">
        <v>80</v>
      </c>
      <c r="B21" s="58">
        <v>0</v>
      </c>
      <c r="C21" s="53"/>
    </row>
    <row r="22" spans="1:3" ht="24.75" customHeight="1">
      <c r="A22" s="59" t="s">
        <v>81</v>
      </c>
      <c r="B22" s="58">
        <v>0</v>
      </c>
      <c r="C22" s="53"/>
    </row>
    <row r="23" spans="1:3" ht="24.75" customHeight="1">
      <c r="A23" s="59" t="s">
        <v>82</v>
      </c>
      <c r="B23" s="58">
        <v>0</v>
      </c>
      <c r="C23" s="53"/>
    </row>
    <row r="24" spans="1:3" ht="24.75" customHeight="1">
      <c r="A24" s="59" t="s">
        <v>83</v>
      </c>
      <c r="B24" s="58">
        <v>12000</v>
      </c>
      <c r="C24" s="53"/>
    </row>
    <row r="25" spans="1:3" ht="24.75" customHeight="1">
      <c r="A25" s="59" t="s">
        <v>84</v>
      </c>
      <c r="B25" s="58">
        <v>0</v>
      </c>
      <c r="C25" s="53"/>
    </row>
    <row r="26" spans="1:3" ht="24.75" customHeight="1">
      <c r="A26" s="59" t="s">
        <v>85</v>
      </c>
      <c r="B26" s="58">
        <v>3000</v>
      </c>
      <c r="C26" s="53"/>
    </row>
    <row r="27" spans="1:3" ht="24.75" customHeight="1">
      <c r="A27" s="59" t="s">
        <v>86</v>
      </c>
      <c r="B27" s="58">
        <v>0</v>
      </c>
      <c r="C27" s="53"/>
    </row>
    <row r="28" spans="1:3" ht="24.75" customHeight="1">
      <c r="A28" s="59" t="s">
        <v>87</v>
      </c>
      <c r="B28" s="58">
        <v>0</v>
      </c>
      <c r="C28" s="53"/>
    </row>
    <row r="29" spans="1:3" ht="24.75" customHeight="1">
      <c r="A29" s="59" t="s">
        <v>88</v>
      </c>
      <c r="B29" s="58">
        <v>10000</v>
      </c>
      <c r="C29" s="53"/>
    </row>
    <row r="30" spans="1:3" ht="24.75" customHeight="1">
      <c r="A30" s="59" t="s">
        <v>89</v>
      </c>
      <c r="B30" s="58">
        <v>0</v>
      </c>
      <c r="C30" s="53"/>
    </row>
    <row r="31" spans="1:3" ht="24.75" customHeight="1">
      <c r="A31" s="59" t="s">
        <v>90</v>
      </c>
      <c r="B31" s="58">
        <v>0</v>
      </c>
      <c r="C31" s="53"/>
    </row>
    <row r="32" spans="1:3" ht="24.75" customHeight="1">
      <c r="A32" s="59" t="s">
        <v>91</v>
      </c>
      <c r="B32" s="58"/>
      <c r="C32" s="53"/>
    </row>
    <row r="33" spans="1:3" ht="24.75" customHeight="1">
      <c r="A33" s="59" t="s">
        <v>92</v>
      </c>
      <c r="B33" s="58"/>
      <c r="C33" s="53"/>
    </row>
    <row r="34" spans="1:3" ht="24.75" customHeight="1">
      <c r="A34" s="59" t="s">
        <v>93</v>
      </c>
      <c r="B34" s="58">
        <v>60000</v>
      </c>
      <c r="C34" s="53"/>
    </row>
    <row r="35" spans="1:3" ht="24.75" customHeight="1">
      <c r="A35" s="59" t="s">
        <v>94</v>
      </c>
      <c r="B35" s="58">
        <v>0</v>
      </c>
      <c r="C35" s="53"/>
    </row>
    <row r="36" spans="1:3" ht="24.75" customHeight="1">
      <c r="A36" s="59" t="s">
        <v>95</v>
      </c>
      <c r="B36" s="58">
        <v>18200</v>
      </c>
      <c r="C36" s="53"/>
    </row>
    <row r="37" spans="1:3" ht="24.75" customHeight="1">
      <c r="A37" s="59" t="s">
        <v>96</v>
      </c>
      <c r="B37" s="58">
        <v>72000</v>
      </c>
      <c r="C37" s="53"/>
    </row>
    <row r="38" spans="1:3" ht="24.75" customHeight="1">
      <c r="A38" s="59" t="s">
        <v>97</v>
      </c>
      <c r="B38" s="58">
        <v>26500</v>
      </c>
      <c r="C38" s="53"/>
    </row>
    <row r="39" spans="1:3" ht="24.75" customHeight="1">
      <c r="A39" s="59" t="s">
        <v>98</v>
      </c>
      <c r="B39" s="58">
        <v>58740</v>
      </c>
      <c r="C39" s="53"/>
    </row>
    <row r="40" spans="1:3" ht="24.75" customHeight="1">
      <c r="A40" s="59" t="s">
        <v>99</v>
      </c>
      <c r="B40" s="58">
        <v>49500</v>
      </c>
      <c r="C40" s="53"/>
    </row>
    <row r="41" spans="1:3" ht="24.75" customHeight="1">
      <c r="A41" s="59" t="s">
        <v>100</v>
      </c>
      <c r="B41" s="58"/>
      <c r="C41" s="53"/>
    </row>
    <row r="42" spans="1:3" ht="24.75" customHeight="1">
      <c r="A42" s="61" t="s">
        <v>101</v>
      </c>
      <c r="B42" s="58">
        <f>SUM(B43:B50)</f>
        <v>68870</v>
      </c>
      <c r="C42" s="53"/>
    </row>
    <row r="43" spans="1:3" ht="24.75" customHeight="1">
      <c r="A43" s="59" t="s">
        <v>102</v>
      </c>
      <c r="B43" s="58"/>
      <c r="C43" s="53"/>
    </row>
    <row r="44" spans="1:3" ht="24.75" customHeight="1">
      <c r="A44" s="59" t="s">
        <v>103</v>
      </c>
      <c r="B44" s="58"/>
      <c r="C44" s="53"/>
    </row>
    <row r="45" spans="1:3" ht="24.75" customHeight="1">
      <c r="A45" s="59" t="s">
        <v>104</v>
      </c>
      <c r="B45" s="58"/>
      <c r="C45" s="53"/>
    </row>
    <row r="46" spans="1:3" ht="24.75" customHeight="1">
      <c r="A46" s="59" t="s">
        <v>105</v>
      </c>
      <c r="B46" s="58"/>
      <c r="C46" s="53"/>
    </row>
    <row r="47" spans="1:3" ht="24.75" customHeight="1">
      <c r="A47" s="59" t="s">
        <v>106</v>
      </c>
      <c r="B47" s="58">
        <v>9120</v>
      </c>
      <c r="C47" s="53"/>
    </row>
    <row r="48" spans="1:3" ht="24.75" customHeight="1">
      <c r="A48" s="60" t="s">
        <v>107</v>
      </c>
      <c r="B48" s="58">
        <v>59650</v>
      </c>
      <c r="C48" s="53"/>
    </row>
    <row r="49" spans="1:3" ht="24.75" customHeight="1">
      <c r="A49" s="59" t="s">
        <v>108</v>
      </c>
      <c r="B49" s="58">
        <v>100</v>
      </c>
      <c r="C49" s="53"/>
    </row>
    <row r="50" spans="1:3" ht="24.75" customHeight="1">
      <c r="A50" s="59" t="s">
        <v>109</v>
      </c>
      <c r="B50" s="58"/>
      <c r="C50" s="53"/>
    </row>
    <row r="51" spans="1:3" ht="24.75" customHeight="1">
      <c r="A51" s="61" t="s">
        <v>110</v>
      </c>
      <c r="B51" s="58">
        <f>SUM(B52:B54)</f>
        <v>14000</v>
      </c>
      <c r="C51" s="53"/>
    </row>
    <row r="52" spans="1:3" ht="24.75" customHeight="1">
      <c r="A52" s="59" t="s">
        <v>111</v>
      </c>
      <c r="B52" s="58">
        <v>14000</v>
      </c>
      <c r="C52" s="53"/>
    </row>
    <row r="53" spans="1:3" ht="24.75" customHeight="1">
      <c r="A53" s="59" t="s">
        <v>112</v>
      </c>
      <c r="B53" s="58"/>
      <c r="C53" s="53"/>
    </row>
    <row r="54" spans="1:3" ht="24.75" customHeight="1">
      <c r="A54" s="60" t="s">
        <v>113</v>
      </c>
      <c r="B54" s="58">
        <v>0</v>
      </c>
      <c r="C54" s="53"/>
    </row>
    <row r="55" spans="1:3" ht="24.75" customHeight="1">
      <c r="A55" s="56" t="s">
        <v>114</v>
      </c>
      <c r="B55" s="58">
        <f>B51+B42+B17+B4</f>
        <v>2206507.64</v>
      </c>
      <c r="C55" s="53"/>
    </row>
    <row r="56" spans="1:3" ht="14.25">
      <c r="A56" s="53"/>
      <c r="B56" s="53"/>
      <c r="C56" s="53"/>
    </row>
    <row r="57" spans="1:3" ht="14.25">
      <c r="A57" s="53"/>
      <c r="B57" s="53"/>
      <c r="C57" s="53"/>
    </row>
    <row r="58" spans="1:3" ht="14.25">
      <c r="A58" s="53"/>
      <c r="B58" s="53"/>
      <c r="C58" s="53"/>
    </row>
    <row r="59" spans="1:3" ht="14.25">
      <c r="A59" s="53"/>
      <c r="B59" s="53"/>
      <c r="C59" s="53"/>
    </row>
  </sheetData>
  <sheetProtection/>
  <mergeCells count="1">
    <mergeCell ref="A1:B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8"/>
  <sheetViews>
    <sheetView zoomScaleSheetLayoutView="100" workbookViewId="0" topLeftCell="A1">
      <selection activeCell="C16" sqref="C16"/>
    </sheetView>
  </sheetViews>
  <sheetFormatPr defaultColWidth="9.00390625" defaultRowHeight="14.25"/>
  <cols>
    <col min="1" max="1" width="36.50390625" style="0" customWidth="1"/>
    <col min="2" max="2" width="15.625" style="0" customWidth="1"/>
    <col min="3" max="12" width="10.625" style="0" customWidth="1"/>
    <col min="13" max="13" width="15.625" style="0" customWidth="1"/>
  </cols>
  <sheetData>
    <row r="1" spans="1:13" ht="24.75" customHeight="1">
      <c r="A1" s="97" t="s">
        <v>115</v>
      </c>
      <c r="B1" s="97"/>
      <c r="C1" s="97"/>
      <c r="D1" s="97"/>
      <c r="E1" s="97"/>
      <c r="F1" s="97"/>
      <c r="G1" s="97"/>
      <c r="H1" s="97"/>
      <c r="I1" s="97"/>
      <c r="J1" s="97"/>
      <c r="K1" s="97"/>
      <c r="L1" s="97"/>
      <c r="M1" s="48"/>
    </row>
    <row r="2" spans="1:13" ht="24.75" customHeight="1">
      <c r="A2" s="40"/>
      <c r="B2" s="40"/>
      <c r="C2" s="40"/>
      <c r="D2" s="40"/>
      <c r="E2" s="40"/>
      <c r="F2" s="40"/>
      <c r="G2" s="40"/>
      <c r="H2" s="40"/>
      <c r="I2" s="40"/>
      <c r="J2" s="40"/>
      <c r="K2" s="40"/>
      <c r="L2" s="52" t="s">
        <v>2</v>
      </c>
      <c r="M2" s="48"/>
    </row>
    <row r="3" spans="1:13" ht="24.75" customHeight="1">
      <c r="A3" s="101" t="s">
        <v>36</v>
      </c>
      <c r="B3" s="98" t="s">
        <v>116</v>
      </c>
      <c r="C3" s="99"/>
      <c r="D3" s="99"/>
      <c r="E3" s="99"/>
      <c r="F3" s="99"/>
      <c r="G3" s="100"/>
      <c r="H3" s="103" t="s">
        <v>11</v>
      </c>
      <c r="I3" s="103" t="s">
        <v>15</v>
      </c>
      <c r="J3" s="102" t="s">
        <v>19</v>
      </c>
      <c r="K3" s="103" t="s">
        <v>117</v>
      </c>
      <c r="L3" s="103" t="s">
        <v>17</v>
      </c>
      <c r="M3" s="48"/>
    </row>
    <row r="4" spans="1:13" ht="45" customHeight="1">
      <c r="A4" s="102"/>
      <c r="B4" s="49" t="s">
        <v>118</v>
      </c>
      <c r="C4" s="49" t="s">
        <v>13</v>
      </c>
      <c r="D4" s="49" t="s">
        <v>119</v>
      </c>
      <c r="E4" s="49" t="s">
        <v>29</v>
      </c>
      <c r="F4" s="49" t="s">
        <v>30</v>
      </c>
      <c r="G4" s="50" t="s">
        <v>31</v>
      </c>
      <c r="H4" s="104"/>
      <c r="I4" s="104"/>
      <c r="J4" s="105"/>
      <c r="K4" s="104"/>
      <c r="L4" s="104"/>
      <c r="M4" s="48"/>
    </row>
    <row r="5" spans="1:13" ht="24.75" customHeight="1">
      <c r="A5" s="44" t="s">
        <v>120</v>
      </c>
      <c r="B5" s="51">
        <v>5016507.640000001</v>
      </c>
      <c r="C5" s="51"/>
      <c r="D5" s="51"/>
      <c r="E5" s="51"/>
      <c r="F5" s="51"/>
      <c r="G5" s="51"/>
      <c r="H5" s="51"/>
      <c r="I5" s="51"/>
      <c r="J5" s="51"/>
      <c r="K5" s="51"/>
      <c r="L5" s="51"/>
      <c r="M5" s="48"/>
    </row>
    <row r="6" spans="1:13" ht="24.75" customHeight="1">
      <c r="A6" s="47" t="s">
        <v>38</v>
      </c>
      <c r="B6" s="51">
        <v>5016507.640000001</v>
      </c>
      <c r="C6" s="51"/>
      <c r="D6" s="51"/>
      <c r="E6" s="51"/>
      <c r="F6" s="51"/>
      <c r="G6" s="51"/>
      <c r="H6" s="51"/>
      <c r="I6" s="51"/>
      <c r="J6" s="51"/>
      <c r="K6" s="51"/>
      <c r="L6" s="51"/>
      <c r="M6" s="48"/>
    </row>
    <row r="7" spans="1:13" ht="24.75" customHeight="1">
      <c r="A7" s="48"/>
      <c r="B7" s="48"/>
      <c r="C7" s="48"/>
      <c r="D7" s="48"/>
      <c r="E7" s="48"/>
      <c r="F7" s="48"/>
      <c r="G7" s="48"/>
      <c r="H7" s="48"/>
      <c r="I7" s="48"/>
      <c r="J7" s="48"/>
      <c r="K7" s="48"/>
      <c r="L7" s="48"/>
      <c r="M7" s="48"/>
    </row>
    <row r="8" spans="1:13" ht="24.75" customHeight="1">
      <c r="A8" s="48"/>
      <c r="B8" s="48"/>
      <c r="C8" s="48"/>
      <c r="D8" s="48"/>
      <c r="E8" s="48"/>
      <c r="F8" s="48"/>
      <c r="G8" s="48"/>
      <c r="H8" s="48"/>
      <c r="I8" s="48"/>
      <c r="J8" s="48"/>
      <c r="K8" s="48"/>
      <c r="L8" s="48"/>
      <c r="M8" s="48"/>
    </row>
  </sheetData>
  <sheetProtection/>
  <mergeCells count="8">
    <mergeCell ref="A1:L1"/>
    <mergeCell ref="B3:G3"/>
    <mergeCell ref="A3:A4"/>
    <mergeCell ref="H3:H4"/>
    <mergeCell ref="I3:I4"/>
    <mergeCell ref="J3:J4"/>
    <mergeCell ref="K3:K4"/>
    <mergeCell ref="L3:L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10"/>
  <sheetViews>
    <sheetView zoomScaleSheetLayoutView="100" workbookViewId="0" topLeftCell="A1">
      <selection activeCell="B3" sqref="B3:C6"/>
    </sheetView>
  </sheetViews>
  <sheetFormatPr defaultColWidth="9.00390625" defaultRowHeight="14.25"/>
  <cols>
    <col min="1" max="1" width="30.50390625" style="0" customWidth="1"/>
    <col min="2" max="10" width="15.625" style="0" customWidth="1"/>
  </cols>
  <sheetData>
    <row r="1" spans="1:10" ht="21">
      <c r="A1" s="106" t="s">
        <v>121</v>
      </c>
      <c r="B1" s="106"/>
      <c r="C1" s="106"/>
      <c r="D1" s="106"/>
      <c r="E1" s="106"/>
      <c r="F1" s="106"/>
      <c r="G1" s="106"/>
      <c r="H1" s="106"/>
      <c r="I1" s="40"/>
      <c r="J1" s="48"/>
    </row>
    <row r="2" spans="1:10" ht="14.25">
      <c r="A2" s="40"/>
      <c r="B2" s="40"/>
      <c r="C2" s="40"/>
      <c r="D2" s="40"/>
      <c r="E2" s="40"/>
      <c r="F2" s="40"/>
      <c r="G2" s="40"/>
      <c r="H2" s="41" t="s">
        <v>2</v>
      </c>
      <c r="I2" s="40"/>
      <c r="J2" s="48"/>
    </row>
    <row r="3" spans="1:10" ht="24.75" customHeight="1">
      <c r="A3" s="107" t="s">
        <v>36</v>
      </c>
      <c r="B3" s="107" t="s">
        <v>8</v>
      </c>
      <c r="C3" s="108"/>
      <c r="D3" s="107" t="s">
        <v>16</v>
      </c>
      <c r="E3" s="108" t="s">
        <v>122</v>
      </c>
      <c r="F3" s="108" t="s">
        <v>123</v>
      </c>
      <c r="G3" s="108" t="s">
        <v>124</v>
      </c>
      <c r="H3" s="108" t="s">
        <v>37</v>
      </c>
      <c r="I3" s="40"/>
      <c r="J3" s="48"/>
    </row>
    <row r="4" spans="1:10" ht="24.75" customHeight="1">
      <c r="A4" s="109"/>
      <c r="B4" s="43" t="s">
        <v>125</v>
      </c>
      <c r="C4" s="42" t="s">
        <v>126</v>
      </c>
      <c r="D4" s="110"/>
      <c r="E4" s="109"/>
      <c r="F4" s="109"/>
      <c r="G4" s="109"/>
      <c r="H4" s="109"/>
      <c r="I4" s="40"/>
      <c r="J4" s="48"/>
    </row>
    <row r="5" spans="1:10" ht="24.75" customHeight="1">
      <c r="A5" s="44" t="s">
        <v>120</v>
      </c>
      <c r="B5" s="45">
        <v>1867567.64</v>
      </c>
      <c r="C5" s="46">
        <v>338940</v>
      </c>
      <c r="D5" s="45">
        <v>2810000</v>
      </c>
      <c r="E5" s="46"/>
      <c r="F5" s="46"/>
      <c r="G5" s="46"/>
      <c r="H5" s="46">
        <v>5016507.640000001</v>
      </c>
      <c r="I5" s="40"/>
      <c r="J5" s="48"/>
    </row>
    <row r="6" spans="1:10" ht="24.75" customHeight="1">
      <c r="A6" s="47" t="s">
        <v>38</v>
      </c>
      <c r="B6" s="45">
        <v>1867567.64</v>
      </c>
      <c r="C6" s="46">
        <v>338940</v>
      </c>
      <c r="D6" s="45">
        <v>2810000</v>
      </c>
      <c r="E6" s="46"/>
      <c r="F6" s="46"/>
      <c r="G6" s="46"/>
      <c r="H6" s="46">
        <v>5016507.640000001</v>
      </c>
      <c r="I6" s="40"/>
      <c r="J6" s="48"/>
    </row>
    <row r="7" spans="1:10" ht="14.25">
      <c r="A7" s="48"/>
      <c r="B7" s="48"/>
      <c r="C7" s="48"/>
      <c r="D7" s="48"/>
      <c r="E7" s="48"/>
      <c r="F7" s="48"/>
      <c r="G7" s="48"/>
      <c r="H7" s="48"/>
      <c r="I7" s="48"/>
      <c r="J7" s="48"/>
    </row>
    <row r="8" spans="1:10" ht="14.25">
      <c r="A8" s="48"/>
      <c r="B8" s="48"/>
      <c r="C8" s="48"/>
      <c r="D8" s="48"/>
      <c r="E8" s="48"/>
      <c r="F8" s="48"/>
      <c r="G8" s="48"/>
      <c r="H8" s="48"/>
      <c r="I8" s="48"/>
      <c r="J8" s="48"/>
    </row>
    <row r="9" spans="1:10" ht="14.25">
      <c r="A9" s="48"/>
      <c r="B9" s="48"/>
      <c r="C9" s="48"/>
      <c r="D9" s="48"/>
      <c r="E9" s="48"/>
      <c r="F9" s="48"/>
      <c r="G9" s="48"/>
      <c r="H9" s="48"/>
      <c r="I9" s="48"/>
      <c r="J9" s="48"/>
    </row>
    <row r="10" spans="1:10" ht="14.25">
      <c r="A10" s="48"/>
      <c r="B10" s="48"/>
      <c r="C10" s="48"/>
      <c r="D10" s="48"/>
      <c r="E10" s="48"/>
      <c r="F10" s="48"/>
      <c r="G10" s="48"/>
      <c r="H10" s="48"/>
      <c r="I10" s="48"/>
      <c r="J10" s="48"/>
    </row>
  </sheetData>
  <sheetProtection/>
  <mergeCells count="8">
    <mergeCell ref="A1:H1"/>
    <mergeCell ref="B3:C3"/>
    <mergeCell ref="A3:A4"/>
    <mergeCell ref="D3:D4"/>
    <mergeCell ref="E3:E4"/>
    <mergeCell ref="F3:F4"/>
    <mergeCell ref="G3:G4"/>
    <mergeCell ref="H3:H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29"/>
  <sheetViews>
    <sheetView zoomScaleSheetLayoutView="100" workbookViewId="0" topLeftCell="A1">
      <selection activeCell="G17" sqref="G17"/>
    </sheetView>
  </sheetViews>
  <sheetFormatPr defaultColWidth="9.00390625" defaultRowHeight="19.5" customHeight="1"/>
  <cols>
    <col min="1" max="1" width="20.75390625" style="0" customWidth="1"/>
    <col min="2" max="3" width="19.00390625" style="0" customWidth="1"/>
    <col min="4" max="4" width="14.375" style="0" customWidth="1"/>
    <col min="13" max="13" width="14.625" style="0" customWidth="1"/>
  </cols>
  <sheetData>
    <row r="1" spans="1:13" ht="19.5" customHeight="1">
      <c r="A1" s="120" t="s">
        <v>189</v>
      </c>
      <c r="B1" s="111"/>
      <c r="C1" s="111"/>
      <c r="D1" s="111"/>
      <c r="E1" s="111"/>
      <c r="F1" s="111"/>
      <c r="G1" s="111"/>
      <c r="H1" s="111"/>
      <c r="I1" s="111"/>
      <c r="J1" s="111"/>
      <c r="K1" s="111"/>
      <c r="L1" s="111"/>
      <c r="M1" s="111"/>
    </row>
    <row r="2" spans="1:13" ht="19.5" customHeight="1">
      <c r="A2" s="111"/>
      <c r="B2" s="111"/>
      <c r="C2" s="111"/>
      <c r="D2" s="111"/>
      <c r="E2" s="111"/>
      <c r="F2" s="111"/>
      <c r="G2" s="111"/>
      <c r="H2" s="111"/>
      <c r="I2" s="111"/>
      <c r="J2" s="111"/>
      <c r="K2" s="111"/>
      <c r="L2" s="111"/>
      <c r="M2" s="111"/>
    </row>
    <row r="3" spans="1:13" ht="19.5" customHeight="1">
      <c r="A3" s="34"/>
      <c r="B3" s="35"/>
      <c r="C3" s="23"/>
      <c r="D3" s="23"/>
      <c r="E3" s="36"/>
      <c r="F3" s="36"/>
      <c r="G3" s="36"/>
      <c r="H3" s="36"/>
      <c r="I3" s="36"/>
      <c r="J3" s="36"/>
      <c r="K3" s="36"/>
      <c r="L3" s="36"/>
      <c r="M3" s="36" t="s">
        <v>2</v>
      </c>
    </row>
    <row r="4" spans="1:13" ht="48" customHeight="1">
      <c r="A4" s="37" t="s">
        <v>127</v>
      </c>
      <c r="B4" s="24" t="s">
        <v>128</v>
      </c>
      <c r="C4" s="24" t="s">
        <v>129</v>
      </c>
      <c r="D4" s="25" t="s">
        <v>118</v>
      </c>
      <c r="E4" s="25" t="s">
        <v>19</v>
      </c>
      <c r="F4" s="25" t="s">
        <v>119</v>
      </c>
      <c r="G4" s="25" t="s">
        <v>11</v>
      </c>
      <c r="H4" s="25" t="s">
        <v>13</v>
      </c>
      <c r="I4" s="25" t="s">
        <v>15</v>
      </c>
      <c r="J4" s="25" t="s">
        <v>17</v>
      </c>
      <c r="K4" s="25" t="s">
        <v>30</v>
      </c>
      <c r="L4" s="25" t="s">
        <v>31</v>
      </c>
      <c r="M4" s="39" t="s">
        <v>130</v>
      </c>
    </row>
    <row r="5" spans="1:13" ht="19.5" customHeight="1">
      <c r="A5" s="38" t="s">
        <v>131</v>
      </c>
      <c r="B5" s="27"/>
      <c r="C5" s="31">
        <v>5016507.640000001</v>
      </c>
      <c r="D5" s="31">
        <v>5016507.640000001</v>
      </c>
      <c r="E5" s="31">
        <v>0</v>
      </c>
      <c r="F5" s="31">
        <v>0</v>
      </c>
      <c r="G5" s="31">
        <v>0</v>
      </c>
      <c r="H5" s="31">
        <v>0</v>
      </c>
      <c r="I5" s="31">
        <v>0</v>
      </c>
      <c r="J5" s="31">
        <v>0</v>
      </c>
      <c r="K5" s="31">
        <v>0</v>
      </c>
      <c r="L5" s="31">
        <v>0</v>
      </c>
      <c r="M5" s="31">
        <v>0</v>
      </c>
    </row>
    <row r="6" spans="1:13" ht="19.5" customHeight="1">
      <c r="A6" s="38" t="s">
        <v>132</v>
      </c>
      <c r="B6" s="27"/>
      <c r="C6" s="31">
        <v>5016507.640000001</v>
      </c>
      <c r="D6" s="31">
        <v>5016507.640000001</v>
      </c>
      <c r="E6" s="31">
        <v>0</v>
      </c>
      <c r="F6" s="31">
        <v>0</v>
      </c>
      <c r="G6" s="31">
        <v>0</v>
      </c>
      <c r="H6" s="31">
        <v>0</v>
      </c>
      <c r="I6" s="31">
        <v>0</v>
      </c>
      <c r="J6" s="31">
        <v>0</v>
      </c>
      <c r="K6" s="31">
        <v>0</v>
      </c>
      <c r="L6" s="31">
        <v>0</v>
      </c>
      <c r="M6" s="31">
        <v>0</v>
      </c>
    </row>
    <row r="7" spans="1:13" ht="19.5" customHeight="1">
      <c r="A7" s="38" t="s">
        <v>133</v>
      </c>
      <c r="B7" s="27"/>
      <c r="C7" s="31">
        <v>2206507.64</v>
      </c>
      <c r="D7" s="31">
        <v>2206507.64</v>
      </c>
      <c r="E7" s="31">
        <v>0</v>
      </c>
      <c r="F7" s="31">
        <v>0</v>
      </c>
      <c r="G7" s="31">
        <v>0</v>
      </c>
      <c r="H7" s="31">
        <v>0</v>
      </c>
      <c r="I7" s="31">
        <v>0</v>
      </c>
      <c r="J7" s="31">
        <v>0</v>
      </c>
      <c r="K7" s="31">
        <v>0</v>
      </c>
      <c r="L7" s="31">
        <v>0</v>
      </c>
      <c r="M7" s="31">
        <v>0</v>
      </c>
    </row>
    <row r="8" spans="1:13" ht="19.5" customHeight="1">
      <c r="A8" s="38" t="s">
        <v>134</v>
      </c>
      <c r="B8" s="27"/>
      <c r="C8" s="31">
        <v>1798697.64</v>
      </c>
      <c r="D8" s="31">
        <v>1798697.64</v>
      </c>
      <c r="E8" s="31">
        <v>0</v>
      </c>
      <c r="F8" s="31">
        <v>0</v>
      </c>
      <c r="G8" s="31">
        <v>0</v>
      </c>
      <c r="H8" s="31">
        <v>0</v>
      </c>
      <c r="I8" s="31">
        <v>0</v>
      </c>
      <c r="J8" s="31">
        <v>0</v>
      </c>
      <c r="K8" s="31">
        <v>0</v>
      </c>
      <c r="L8" s="31">
        <v>0</v>
      </c>
      <c r="M8" s="31">
        <v>0</v>
      </c>
    </row>
    <row r="9" spans="1:13" ht="19.5" customHeight="1">
      <c r="A9" s="38" t="s">
        <v>135</v>
      </c>
      <c r="B9" s="27" t="s">
        <v>136</v>
      </c>
      <c r="C9" s="31">
        <v>135865.76</v>
      </c>
      <c r="D9" s="31">
        <v>135865.76</v>
      </c>
      <c r="E9" s="31">
        <v>0</v>
      </c>
      <c r="F9" s="31">
        <v>0</v>
      </c>
      <c r="G9" s="31">
        <v>0</v>
      </c>
      <c r="H9" s="31">
        <v>0</v>
      </c>
      <c r="I9" s="31">
        <v>0</v>
      </c>
      <c r="J9" s="31">
        <v>0</v>
      </c>
      <c r="K9" s="31">
        <v>0</v>
      </c>
      <c r="L9" s="31">
        <v>0</v>
      </c>
      <c r="M9" s="31">
        <v>0</v>
      </c>
    </row>
    <row r="10" spans="1:13" ht="19.5" customHeight="1">
      <c r="A10" s="38" t="s">
        <v>135</v>
      </c>
      <c r="B10" s="27" t="s">
        <v>137</v>
      </c>
      <c r="C10" s="31">
        <v>67932.88</v>
      </c>
      <c r="D10" s="31">
        <v>67932.88</v>
      </c>
      <c r="E10" s="31">
        <v>0</v>
      </c>
      <c r="F10" s="31">
        <v>0</v>
      </c>
      <c r="G10" s="31">
        <v>0</v>
      </c>
      <c r="H10" s="31">
        <v>0</v>
      </c>
      <c r="I10" s="31">
        <v>0</v>
      </c>
      <c r="J10" s="31">
        <v>0</v>
      </c>
      <c r="K10" s="31">
        <v>0</v>
      </c>
      <c r="L10" s="31">
        <v>0</v>
      </c>
      <c r="M10" s="31">
        <v>0</v>
      </c>
    </row>
    <row r="11" spans="1:13" ht="19.5" customHeight="1">
      <c r="A11" s="38" t="s">
        <v>135</v>
      </c>
      <c r="B11" s="27" t="s">
        <v>138</v>
      </c>
      <c r="C11" s="31">
        <v>1594899</v>
      </c>
      <c r="D11" s="31">
        <v>1594899</v>
      </c>
      <c r="E11" s="31">
        <v>0</v>
      </c>
      <c r="F11" s="31">
        <v>0</v>
      </c>
      <c r="G11" s="31">
        <v>0</v>
      </c>
      <c r="H11" s="31">
        <v>0</v>
      </c>
      <c r="I11" s="31">
        <v>0</v>
      </c>
      <c r="J11" s="31">
        <v>0</v>
      </c>
      <c r="K11" s="31">
        <v>0</v>
      </c>
      <c r="L11" s="31">
        <v>0</v>
      </c>
      <c r="M11" s="31">
        <v>0</v>
      </c>
    </row>
    <row r="12" spans="1:13" ht="19.5" customHeight="1">
      <c r="A12" s="38" t="s">
        <v>139</v>
      </c>
      <c r="B12" s="27"/>
      <c r="C12" s="31">
        <v>338940</v>
      </c>
      <c r="D12" s="31">
        <v>338940</v>
      </c>
      <c r="E12" s="31">
        <v>0</v>
      </c>
      <c r="F12" s="31">
        <v>0</v>
      </c>
      <c r="G12" s="31">
        <v>0</v>
      </c>
      <c r="H12" s="31">
        <v>0</v>
      </c>
      <c r="I12" s="31">
        <v>0</v>
      </c>
      <c r="J12" s="31">
        <v>0</v>
      </c>
      <c r="K12" s="31">
        <v>0</v>
      </c>
      <c r="L12" s="31">
        <v>0</v>
      </c>
      <c r="M12" s="31">
        <v>0</v>
      </c>
    </row>
    <row r="13" spans="1:13" ht="19.5" customHeight="1">
      <c r="A13" s="38" t="s">
        <v>140</v>
      </c>
      <c r="B13" s="27" t="s">
        <v>138</v>
      </c>
      <c r="C13" s="31">
        <v>338940</v>
      </c>
      <c r="D13" s="31">
        <v>338940</v>
      </c>
      <c r="E13" s="31">
        <v>0</v>
      </c>
      <c r="F13" s="31">
        <v>0</v>
      </c>
      <c r="G13" s="31">
        <v>0</v>
      </c>
      <c r="H13" s="31">
        <v>0</v>
      </c>
      <c r="I13" s="31">
        <v>0</v>
      </c>
      <c r="J13" s="31">
        <v>0</v>
      </c>
      <c r="K13" s="31">
        <v>0</v>
      </c>
      <c r="L13" s="31">
        <v>0</v>
      </c>
      <c r="M13" s="31">
        <v>0</v>
      </c>
    </row>
    <row r="14" spans="1:13" ht="34.5" customHeight="1">
      <c r="A14" s="38" t="s">
        <v>141</v>
      </c>
      <c r="B14" s="27"/>
      <c r="C14" s="31">
        <v>68870</v>
      </c>
      <c r="D14" s="31">
        <v>68870</v>
      </c>
      <c r="E14" s="31">
        <v>0</v>
      </c>
      <c r="F14" s="31">
        <v>0</v>
      </c>
      <c r="G14" s="31">
        <v>0</v>
      </c>
      <c r="H14" s="31">
        <v>0</v>
      </c>
      <c r="I14" s="31">
        <v>0</v>
      </c>
      <c r="J14" s="31">
        <v>0</v>
      </c>
      <c r="K14" s="31">
        <v>0</v>
      </c>
      <c r="L14" s="31">
        <v>0</v>
      </c>
      <c r="M14" s="31">
        <v>0</v>
      </c>
    </row>
    <row r="15" spans="1:13" ht="36.75" customHeight="1">
      <c r="A15" s="38" t="s">
        <v>142</v>
      </c>
      <c r="B15" s="27" t="s">
        <v>138</v>
      </c>
      <c r="C15" s="31">
        <v>68870</v>
      </c>
      <c r="D15" s="31">
        <v>68870</v>
      </c>
      <c r="E15" s="31">
        <v>0</v>
      </c>
      <c r="F15" s="31">
        <v>0</v>
      </c>
      <c r="G15" s="31">
        <v>0</v>
      </c>
      <c r="H15" s="31">
        <v>0</v>
      </c>
      <c r="I15" s="31">
        <v>0</v>
      </c>
      <c r="J15" s="31">
        <v>0</v>
      </c>
      <c r="K15" s="31">
        <v>0</v>
      </c>
      <c r="L15" s="31">
        <v>0</v>
      </c>
      <c r="M15" s="31">
        <v>0</v>
      </c>
    </row>
    <row r="16" spans="1:13" ht="19.5" customHeight="1">
      <c r="A16" s="38" t="s">
        <v>143</v>
      </c>
      <c r="B16" s="27"/>
      <c r="C16" s="31">
        <v>2810000</v>
      </c>
      <c r="D16" s="31">
        <v>2810000</v>
      </c>
      <c r="E16" s="31">
        <v>0</v>
      </c>
      <c r="F16" s="31">
        <v>0</v>
      </c>
      <c r="G16" s="31">
        <v>0</v>
      </c>
      <c r="H16" s="31">
        <v>0</v>
      </c>
      <c r="I16" s="31">
        <v>0</v>
      </c>
      <c r="J16" s="31">
        <v>0</v>
      </c>
      <c r="K16" s="31">
        <v>0</v>
      </c>
      <c r="L16" s="31">
        <v>0</v>
      </c>
      <c r="M16" s="31">
        <v>0</v>
      </c>
    </row>
    <row r="17" spans="1:13" ht="19.5" customHeight="1">
      <c r="A17" s="38" t="s">
        <v>144</v>
      </c>
      <c r="B17" s="27"/>
      <c r="C17" s="31">
        <v>1400000</v>
      </c>
      <c r="D17" s="31">
        <v>1400000</v>
      </c>
      <c r="E17" s="31">
        <v>0</v>
      </c>
      <c r="F17" s="31">
        <v>0</v>
      </c>
      <c r="G17" s="31">
        <v>0</v>
      </c>
      <c r="H17" s="31">
        <v>0</v>
      </c>
      <c r="I17" s="31">
        <v>0</v>
      </c>
      <c r="J17" s="31">
        <v>0</v>
      </c>
      <c r="K17" s="31">
        <v>0</v>
      </c>
      <c r="L17" s="31">
        <v>0</v>
      </c>
      <c r="M17" s="31">
        <v>0</v>
      </c>
    </row>
    <row r="18" spans="1:13" ht="19.5" customHeight="1">
      <c r="A18" s="38" t="s">
        <v>145</v>
      </c>
      <c r="B18" s="27" t="s">
        <v>146</v>
      </c>
      <c r="C18" s="31">
        <v>90000</v>
      </c>
      <c r="D18" s="31">
        <v>90000</v>
      </c>
      <c r="E18" s="31">
        <v>0</v>
      </c>
      <c r="F18" s="31">
        <v>0</v>
      </c>
      <c r="G18" s="31">
        <v>0</v>
      </c>
      <c r="H18" s="31">
        <v>0</v>
      </c>
      <c r="I18" s="31">
        <v>0</v>
      </c>
      <c r="J18" s="31">
        <v>0</v>
      </c>
      <c r="K18" s="31">
        <v>0</v>
      </c>
      <c r="L18" s="31">
        <v>0</v>
      </c>
      <c r="M18" s="31">
        <v>0</v>
      </c>
    </row>
    <row r="19" spans="1:13" ht="19.5" customHeight="1">
      <c r="A19" s="38" t="s">
        <v>147</v>
      </c>
      <c r="B19" s="27" t="s">
        <v>148</v>
      </c>
      <c r="C19" s="31">
        <v>1010000</v>
      </c>
      <c r="D19" s="31">
        <v>1010000</v>
      </c>
      <c r="E19" s="31">
        <v>0</v>
      </c>
      <c r="F19" s="31">
        <v>0</v>
      </c>
      <c r="G19" s="31">
        <v>0</v>
      </c>
      <c r="H19" s="31">
        <v>0</v>
      </c>
      <c r="I19" s="31">
        <v>0</v>
      </c>
      <c r="J19" s="31">
        <v>0</v>
      </c>
      <c r="K19" s="31">
        <v>0</v>
      </c>
      <c r="L19" s="31">
        <v>0</v>
      </c>
      <c r="M19" s="31">
        <v>0</v>
      </c>
    </row>
    <row r="20" spans="1:13" ht="19.5" customHeight="1">
      <c r="A20" s="38" t="s">
        <v>149</v>
      </c>
      <c r="B20" s="27" t="s">
        <v>150</v>
      </c>
      <c r="C20" s="31">
        <v>300000</v>
      </c>
      <c r="D20" s="31">
        <v>300000</v>
      </c>
      <c r="E20" s="31">
        <v>0</v>
      </c>
      <c r="F20" s="31">
        <v>0</v>
      </c>
      <c r="G20" s="31">
        <v>0</v>
      </c>
      <c r="H20" s="31">
        <v>0</v>
      </c>
      <c r="I20" s="31">
        <v>0</v>
      </c>
      <c r="J20" s="31">
        <v>0</v>
      </c>
      <c r="K20" s="31">
        <v>0</v>
      </c>
      <c r="L20" s="31">
        <v>0</v>
      </c>
      <c r="M20" s="31">
        <v>0</v>
      </c>
    </row>
    <row r="21" spans="1:13" ht="19.5" customHeight="1">
      <c r="A21" s="38" t="s">
        <v>151</v>
      </c>
      <c r="B21" s="27"/>
      <c r="C21" s="31">
        <v>1410000</v>
      </c>
      <c r="D21" s="31">
        <v>1410000</v>
      </c>
      <c r="E21" s="31">
        <v>0</v>
      </c>
      <c r="F21" s="31">
        <v>0</v>
      </c>
      <c r="G21" s="31">
        <v>0</v>
      </c>
      <c r="H21" s="31">
        <v>0</v>
      </c>
      <c r="I21" s="31">
        <v>0</v>
      </c>
      <c r="J21" s="31">
        <v>0</v>
      </c>
      <c r="K21" s="31">
        <v>0</v>
      </c>
      <c r="L21" s="31">
        <v>0</v>
      </c>
      <c r="M21" s="31">
        <v>0</v>
      </c>
    </row>
    <row r="22" spans="1:13" ht="19.5" customHeight="1">
      <c r="A22" s="38" t="s">
        <v>152</v>
      </c>
      <c r="B22" s="27" t="s">
        <v>146</v>
      </c>
      <c r="C22" s="31">
        <v>480000</v>
      </c>
      <c r="D22" s="31">
        <v>480000</v>
      </c>
      <c r="E22" s="31">
        <v>0</v>
      </c>
      <c r="F22" s="31">
        <v>0</v>
      </c>
      <c r="G22" s="31">
        <v>0</v>
      </c>
      <c r="H22" s="31">
        <v>0</v>
      </c>
      <c r="I22" s="31">
        <v>0</v>
      </c>
      <c r="J22" s="31">
        <v>0</v>
      </c>
      <c r="K22" s="31">
        <v>0</v>
      </c>
      <c r="L22" s="31">
        <v>0</v>
      </c>
      <c r="M22" s="31">
        <v>0</v>
      </c>
    </row>
    <row r="23" spans="1:13" ht="19.5" customHeight="1">
      <c r="A23" s="38" t="s">
        <v>153</v>
      </c>
      <c r="B23" s="27" t="s">
        <v>148</v>
      </c>
      <c r="C23" s="31">
        <v>50000</v>
      </c>
      <c r="D23" s="31">
        <v>50000</v>
      </c>
      <c r="E23" s="31">
        <v>0</v>
      </c>
      <c r="F23" s="31">
        <v>0</v>
      </c>
      <c r="G23" s="31">
        <v>0</v>
      </c>
      <c r="H23" s="31">
        <v>0</v>
      </c>
      <c r="I23" s="31">
        <v>0</v>
      </c>
      <c r="J23" s="31">
        <v>0</v>
      </c>
      <c r="K23" s="31">
        <v>0</v>
      </c>
      <c r="L23" s="31">
        <v>0</v>
      </c>
      <c r="M23" s="31">
        <v>0</v>
      </c>
    </row>
    <row r="24" spans="1:13" ht="19.5" customHeight="1">
      <c r="A24" s="38" t="s">
        <v>154</v>
      </c>
      <c r="B24" s="27" t="s">
        <v>146</v>
      </c>
      <c r="C24" s="31">
        <v>130000</v>
      </c>
      <c r="D24" s="31">
        <v>130000</v>
      </c>
      <c r="E24" s="31">
        <v>0</v>
      </c>
      <c r="F24" s="31">
        <v>0</v>
      </c>
      <c r="G24" s="31">
        <v>0</v>
      </c>
      <c r="H24" s="31">
        <v>0</v>
      </c>
      <c r="I24" s="31">
        <v>0</v>
      </c>
      <c r="J24" s="31">
        <v>0</v>
      </c>
      <c r="K24" s="31">
        <v>0</v>
      </c>
      <c r="L24" s="31">
        <v>0</v>
      </c>
      <c r="M24" s="31">
        <v>0</v>
      </c>
    </row>
    <row r="25" spans="1:13" ht="39" customHeight="1">
      <c r="A25" s="38" t="s">
        <v>155</v>
      </c>
      <c r="B25" s="27" t="s">
        <v>156</v>
      </c>
      <c r="C25" s="31">
        <v>250000</v>
      </c>
      <c r="D25" s="31">
        <v>250000</v>
      </c>
      <c r="E25" s="31">
        <v>0</v>
      </c>
      <c r="F25" s="31">
        <v>0</v>
      </c>
      <c r="G25" s="31">
        <v>0</v>
      </c>
      <c r="H25" s="31">
        <v>0</v>
      </c>
      <c r="I25" s="31">
        <v>0</v>
      </c>
      <c r="J25" s="31">
        <v>0</v>
      </c>
      <c r="K25" s="31">
        <v>0</v>
      </c>
      <c r="L25" s="31">
        <v>0</v>
      </c>
      <c r="M25" s="31">
        <v>0</v>
      </c>
    </row>
    <row r="26" spans="1:13" ht="36.75" customHeight="1">
      <c r="A26" s="38" t="s">
        <v>157</v>
      </c>
      <c r="B26" s="27" t="s">
        <v>146</v>
      </c>
      <c r="C26" s="31">
        <v>500000</v>
      </c>
      <c r="D26" s="31">
        <v>500000</v>
      </c>
      <c r="E26" s="31">
        <v>0</v>
      </c>
      <c r="F26" s="31">
        <v>0</v>
      </c>
      <c r="G26" s="31">
        <v>0</v>
      </c>
      <c r="H26" s="31">
        <v>0</v>
      </c>
      <c r="I26" s="31">
        <v>0</v>
      </c>
      <c r="J26" s="31">
        <v>0</v>
      </c>
      <c r="K26" s="31">
        <v>0</v>
      </c>
      <c r="L26" s="31">
        <v>0</v>
      </c>
      <c r="M26" s="31">
        <v>0</v>
      </c>
    </row>
    <row r="27" spans="1:13" ht="19.5" customHeight="1">
      <c r="A27" s="23"/>
      <c r="B27" s="23"/>
      <c r="C27" s="23"/>
      <c r="D27" s="23"/>
      <c r="E27" s="23"/>
      <c r="F27" s="23"/>
      <c r="G27" s="23"/>
      <c r="H27" s="23"/>
      <c r="I27" s="23"/>
      <c r="J27" s="23"/>
      <c r="K27" s="23"/>
      <c r="L27" s="23"/>
      <c r="M27" s="23"/>
    </row>
    <row r="28" spans="1:13" ht="19.5" customHeight="1">
      <c r="A28" s="23"/>
      <c r="B28" s="23"/>
      <c r="C28" s="23"/>
      <c r="D28" s="23"/>
      <c r="E28" s="23"/>
      <c r="F28" s="23"/>
      <c r="G28" s="23"/>
      <c r="H28" s="23"/>
      <c r="I28" s="23"/>
      <c r="J28" s="23"/>
      <c r="K28" s="23"/>
      <c r="L28" s="23"/>
      <c r="M28" s="23"/>
    </row>
    <row r="29" spans="1:13" ht="19.5" customHeight="1">
      <c r="A29" s="23"/>
      <c r="B29" s="23"/>
      <c r="C29" s="23"/>
      <c r="D29" s="23"/>
      <c r="E29" s="23"/>
      <c r="F29" s="23"/>
      <c r="G29" s="23"/>
      <c r="H29" s="23"/>
      <c r="I29" s="23"/>
      <c r="J29" s="23"/>
      <c r="K29" s="23"/>
      <c r="L29" s="23"/>
      <c r="M29" s="23"/>
    </row>
  </sheetData>
  <sheetProtection/>
  <mergeCells count="1">
    <mergeCell ref="A1:M2"/>
  </mergeCells>
  <printOptions/>
  <pageMargins left="0.75" right="0.75" top="1" bottom="1" header="0.5" footer="0.5"/>
  <pageSetup orientation="landscape" paperSize="9" r:id="rId1"/>
</worksheet>
</file>

<file path=xl/worksheets/sheet9.xml><?xml version="1.0" encoding="utf-8"?>
<worksheet xmlns="http://schemas.openxmlformats.org/spreadsheetml/2006/main" xmlns:r="http://schemas.openxmlformats.org/officeDocument/2006/relationships">
  <dimension ref="A1:Q9"/>
  <sheetViews>
    <sheetView zoomScaleSheetLayoutView="100" workbookViewId="0" topLeftCell="A1">
      <selection activeCell="J18" sqref="J18"/>
    </sheetView>
  </sheetViews>
  <sheetFormatPr defaultColWidth="9.00390625" defaultRowHeight="14.25"/>
  <sheetData>
    <row r="1" spans="1:17" ht="14.25">
      <c r="A1" s="121" t="s">
        <v>190</v>
      </c>
      <c r="B1" s="112"/>
      <c r="C1" s="112"/>
      <c r="D1" s="112"/>
      <c r="E1" s="112"/>
      <c r="F1" s="112"/>
      <c r="G1" s="112"/>
      <c r="H1" s="112"/>
      <c r="I1" s="112"/>
      <c r="J1" s="112"/>
      <c r="K1" s="112"/>
      <c r="L1" s="112"/>
      <c r="M1" s="112"/>
      <c r="N1" s="112"/>
      <c r="O1" s="112"/>
      <c r="P1" s="112"/>
      <c r="Q1" s="112"/>
    </row>
    <row r="2" spans="1:17" ht="14.25">
      <c r="A2" s="112"/>
      <c r="B2" s="112"/>
      <c r="C2" s="112"/>
      <c r="D2" s="112"/>
      <c r="E2" s="112"/>
      <c r="F2" s="112"/>
      <c r="G2" s="112"/>
      <c r="H2" s="112"/>
      <c r="I2" s="112"/>
      <c r="J2" s="112"/>
      <c r="K2" s="112"/>
      <c r="L2" s="112"/>
      <c r="M2" s="112"/>
      <c r="N2" s="112"/>
      <c r="O2" s="112"/>
      <c r="P2" s="112"/>
      <c r="Q2" s="112"/>
    </row>
    <row r="3" spans="1:17" ht="14.25">
      <c r="A3" s="22"/>
      <c r="B3" s="23"/>
      <c r="C3" s="23"/>
      <c r="D3" s="23"/>
      <c r="E3" s="23"/>
      <c r="F3" s="23"/>
      <c r="G3" s="23"/>
      <c r="H3" s="23"/>
      <c r="I3" s="23"/>
      <c r="J3" s="32"/>
      <c r="K3" s="32"/>
      <c r="L3" s="32"/>
      <c r="M3" s="32"/>
      <c r="N3" s="32"/>
      <c r="O3" s="32"/>
      <c r="P3" s="32"/>
      <c r="Q3" s="33" t="s">
        <v>2</v>
      </c>
    </row>
    <row r="4" spans="1:17" ht="33.75">
      <c r="A4" s="24" t="s">
        <v>158</v>
      </c>
      <c r="B4" s="24" t="s">
        <v>159</v>
      </c>
      <c r="C4" s="24" t="s">
        <v>160</v>
      </c>
      <c r="D4" s="24" t="s">
        <v>161</v>
      </c>
      <c r="E4" s="25" t="s">
        <v>162</v>
      </c>
      <c r="F4" s="24" t="s">
        <v>163</v>
      </c>
      <c r="G4" s="25" t="s">
        <v>164</v>
      </c>
      <c r="H4" s="25" t="s">
        <v>165</v>
      </c>
      <c r="I4" s="24" t="s">
        <v>129</v>
      </c>
      <c r="J4" s="25" t="s">
        <v>118</v>
      </c>
      <c r="K4" s="25" t="s">
        <v>119</v>
      </c>
      <c r="L4" s="25" t="s">
        <v>11</v>
      </c>
      <c r="M4" s="25" t="s">
        <v>13</v>
      </c>
      <c r="N4" s="25" t="s">
        <v>15</v>
      </c>
      <c r="O4" s="25" t="s">
        <v>17</v>
      </c>
      <c r="P4" s="25" t="s">
        <v>30</v>
      </c>
      <c r="Q4" s="25" t="s">
        <v>31</v>
      </c>
    </row>
    <row r="5" spans="1:17" ht="22.5">
      <c r="A5" s="26" t="s">
        <v>131</v>
      </c>
      <c r="B5" s="27"/>
      <c r="C5" s="27"/>
      <c r="D5" s="27"/>
      <c r="E5" s="27"/>
      <c r="F5" s="27"/>
      <c r="G5" s="27"/>
      <c r="H5" s="27"/>
      <c r="I5" s="31">
        <v>14000</v>
      </c>
      <c r="J5" s="31">
        <v>14000</v>
      </c>
      <c r="K5" s="31">
        <v>0</v>
      </c>
      <c r="L5" s="31">
        <v>0</v>
      </c>
      <c r="M5" s="31">
        <v>0</v>
      </c>
      <c r="N5" s="31">
        <v>0</v>
      </c>
      <c r="O5" s="31">
        <v>0</v>
      </c>
      <c r="P5" s="31">
        <v>0</v>
      </c>
      <c r="Q5" s="31">
        <v>0</v>
      </c>
    </row>
    <row r="6" spans="1:17" ht="33.75">
      <c r="A6" s="26" t="s">
        <v>132</v>
      </c>
      <c r="B6" s="27"/>
      <c r="C6" s="27"/>
      <c r="D6" s="27"/>
      <c r="E6" s="27"/>
      <c r="F6" s="27"/>
      <c r="G6" s="27"/>
      <c r="H6" s="27"/>
      <c r="I6" s="31">
        <v>14000</v>
      </c>
      <c r="J6" s="31">
        <v>14000</v>
      </c>
      <c r="K6" s="31">
        <v>0</v>
      </c>
      <c r="L6" s="31">
        <v>0</v>
      </c>
      <c r="M6" s="31">
        <v>0</v>
      </c>
      <c r="N6" s="31">
        <v>0</v>
      </c>
      <c r="O6" s="31">
        <v>0</v>
      </c>
      <c r="P6" s="31">
        <v>0</v>
      </c>
      <c r="Q6" s="31">
        <v>0</v>
      </c>
    </row>
    <row r="7" spans="1:17" ht="22.5">
      <c r="A7" s="26" t="s">
        <v>12</v>
      </c>
      <c r="B7" s="27"/>
      <c r="C7" s="27"/>
      <c r="D7" s="27"/>
      <c r="E7" s="27"/>
      <c r="F7" s="27"/>
      <c r="G7" s="27"/>
      <c r="H7" s="28"/>
      <c r="I7" s="31">
        <v>14000</v>
      </c>
      <c r="J7" s="31">
        <v>14000</v>
      </c>
      <c r="K7" s="31">
        <v>0</v>
      </c>
      <c r="L7" s="31">
        <v>0</v>
      </c>
      <c r="M7" s="31">
        <v>0</v>
      </c>
      <c r="N7" s="31">
        <v>0</v>
      </c>
      <c r="O7" s="31">
        <v>0</v>
      </c>
      <c r="P7" s="31">
        <v>0</v>
      </c>
      <c r="Q7" s="31">
        <v>0</v>
      </c>
    </row>
    <row r="8" spans="1:17" ht="22.5">
      <c r="A8" s="26" t="s">
        <v>166</v>
      </c>
      <c r="B8" s="29" t="s">
        <v>167</v>
      </c>
      <c r="C8" s="29" t="s">
        <v>168</v>
      </c>
      <c r="D8" s="30" t="s">
        <v>169</v>
      </c>
      <c r="E8" s="30"/>
      <c r="F8" s="30" t="s">
        <v>170</v>
      </c>
      <c r="G8" s="30" t="s">
        <v>171</v>
      </c>
      <c r="H8" s="31">
        <v>7000</v>
      </c>
      <c r="I8" s="31">
        <v>14000</v>
      </c>
      <c r="J8" s="31">
        <v>14000</v>
      </c>
      <c r="K8" s="31">
        <v>0</v>
      </c>
      <c r="L8" s="31">
        <v>0</v>
      </c>
      <c r="M8" s="31">
        <v>0</v>
      </c>
      <c r="N8" s="31">
        <v>0</v>
      </c>
      <c r="O8" s="31">
        <v>0</v>
      </c>
      <c r="P8" s="31">
        <v>0</v>
      </c>
      <c r="Q8" s="31">
        <v>0</v>
      </c>
    </row>
    <row r="9" spans="1:17" ht="14.25">
      <c r="A9" s="23"/>
      <c r="B9" s="23"/>
      <c r="C9" s="23"/>
      <c r="D9" s="23"/>
      <c r="E9" s="23"/>
      <c r="F9" s="23"/>
      <c r="G9" s="23"/>
      <c r="H9" s="23"/>
      <c r="I9" s="23"/>
      <c r="J9" s="23"/>
      <c r="K9" s="23"/>
      <c r="L9" s="23"/>
      <c r="M9" s="23"/>
      <c r="N9" s="23"/>
      <c r="O9" s="23"/>
      <c r="P9" s="23"/>
      <c r="Q9" s="23"/>
    </row>
  </sheetData>
  <sheetProtection/>
  <mergeCells count="1">
    <mergeCell ref="A1:Q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徐一平1</cp:lastModifiedBy>
  <cp:lastPrinted>2021-04-14T02:46:18Z</cp:lastPrinted>
  <dcterms:created xsi:type="dcterms:W3CDTF">2016-12-02T08:54:00Z</dcterms:created>
  <dcterms:modified xsi:type="dcterms:W3CDTF">2021-04-14T06:42:47Z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7FC87BDA6C484A5BAFF40028A61E0503</vt:lpwstr>
  </property>
</Properties>
</file>