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105" windowWidth="23535" windowHeight="9735" activeTab="8"/>
  </bookViews>
  <sheets>
    <sheet name="表11" sheetId="15" r:id="rId1"/>
    <sheet name="表10" sheetId="11" r:id="rId2"/>
    <sheet name="表9" sheetId="9" r:id="rId3"/>
    <sheet name="表8" sheetId="8" r:id="rId4"/>
    <sheet name="表7" sheetId="7" r:id="rId5"/>
    <sheet name="表6" sheetId="6" r:id="rId6"/>
    <sheet name="表5" sheetId="5" r:id="rId7"/>
    <sheet name="表4" sheetId="10" r:id="rId8"/>
    <sheet name="表3" sheetId="4" r:id="rId9"/>
    <sheet name="表2" sheetId="3" r:id="rId10"/>
    <sheet name="表1" sheetId="1" r:id="rId11"/>
  </sheets>
  <definedNames>
    <definedName name="_xlnm.Print_Titles" localSheetId="8">表3!$4:$4</definedName>
    <definedName name="_xlnm.Print_Titles" localSheetId="7">表4!$4:$4</definedName>
    <definedName name="_xlnm.Print_Titles" localSheetId="6">表5!$3:$3</definedName>
    <definedName name="_xlnm.Print_Titles" localSheetId="5">表6!$3:$4</definedName>
    <definedName name="_xlnm.Print_Titles" localSheetId="4">表7!$3:$4</definedName>
    <definedName name="_xlnm.Print_Titles" localSheetId="3">表8!$4:$4</definedName>
    <definedName name="_xlnm.Print_Titles" localSheetId="2">表9!$4:$4</definedName>
  </definedNames>
  <calcPr calcId="124519"/>
</workbook>
</file>

<file path=xl/calcChain.xml><?xml version="1.0" encoding="utf-8"?>
<calcChain xmlns="http://schemas.openxmlformats.org/spreadsheetml/2006/main">
  <c r="C5" i="11"/>
  <c r="A17" i="8"/>
  <c r="A13"/>
  <c r="A14" s="1"/>
  <c r="A10"/>
  <c r="A11"/>
  <c r="Q5"/>
  <c r="B50" i="5"/>
  <c r="B54" s="1"/>
  <c r="B41"/>
  <c r="B17"/>
  <c r="B4"/>
  <c r="B17" i="3"/>
  <c r="D10"/>
  <c r="D17"/>
  <c r="D6"/>
  <c r="B18" i="1"/>
  <c r="B22"/>
  <c r="D10"/>
  <c r="D18" s="1"/>
  <c r="D22" s="1"/>
  <c r="D6"/>
</calcChain>
</file>

<file path=xl/sharedStrings.xml><?xml version="1.0" encoding="utf-8"?>
<sst xmlns="http://schemas.openxmlformats.org/spreadsheetml/2006/main" count="1092" uniqueCount="287">
  <si>
    <t>2019年部门收支预算总表(01)</t>
    <phoneticPr fontId="3" type="noConversion"/>
  </si>
  <si>
    <t>单位：温岭市机关事务管理局</t>
    <phoneticPr fontId="3" type="noConversion"/>
  </si>
  <si>
    <t>单位：元</t>
  </si>
  <si>
    <t>收    入</t>
    <phoneticPr fontId="3" type="noConversion"/>
  </si>
  <si>
    <t>支    出</t>
    <phoneticPr fontId="3" type="noConversion"/>
  </si>
  <si>
    <t>项    目</t>
    <phoneticPr fontId="3" type="noConversion"/>
  </si>
  <si>
    <t>年初预算</t>
  </si>
  <si>
    <t>一般公共预算拨款</t>
  </si>
  <si>
    <t>基本支出</t>
  </si>
  <si>
    <t>省补助</t>
  </si>
  <si>
    <t xml:space="preserve">  工资福利支出</t>
    <phoneticPr fontId="3" type="noConversion"/>
  </si>
  <si>
    <t>专户收入</t>
  </si>
  <si>
    <t xml:space="preserve">  其他基本支出</t>
    <phoneticPr fontId="3" type="noConversion"/>
  </si>
  <si>
    <t>政府性基金预算拨款</t>
  </si>
  <si>
    <t xml:space="preserve">  对个人和家庭的补助支出</t>
    <phoneticPr fontId="3" type="noConversion"/>
  </si>
  <si>
    <t>其他收入</t>
  </si>
  <si>
    <t>项目支出</t>
  </si>
  <si>
    <t>镇(街道)补助</t>
  </si>
  <si>
    <t xml:space="preserve">  专项公用类项目支出</t>
    <phoneticPr fontId="3" type="noConversion"/>
  </si>
  <si>
    <t>国有资本经营预算收入</t>
  </si>
  <si>
    <t xml:space="preserve">  政策性项目支出</t>
    <phoneticPr fontId="3" type="noConversion"/>
  </si>
  <si>
    <t xml:space="preserve">  发展建设类项目支出</t>
    <phoneticPr fontId="3" type="noConversion"/>
  </si>
  <si>
    <t xml:space="preserve">  国有资本经营预算项目支出</t>
    <phoneticPr fontId="3" type="noConversion"/>
  </si>
  <si>
    <t xml:space="preserve">  上缴上级支出</t>
    <phoneticPr fontId="3" type="noConversion"/>
  </si>
  <si>
    <t xml:space="preserve">  税金</t>
    <phoneticPr fontId="3" type="noConversion"/>
  </si>
  <si>
    <t xml:space="preserve">  事业单位经营支出</t>
    <phoneticPr fontId="3" type="noConversion"/>
  </si>
  <si>
    <t>本年收入小计：</t>
  </si>
  <si>
    <t>本年支出小计：</t>
  </si>
  <si>
    <t>调入预算稳定调节基金</t>
  </si>
  <si>
    <t>调入资金</t>
    <phoneticPr fontId="3" type="noConversion"/>
  </si>
  <si>
    <t>上年结转</t>
  </si>
  <si>
    <t>收入合计：</t>
  </si>
  <si>
    <t>支出合计：</t>
  </si>
  <si>
    <t>2019年部门财政拨款收支预算总表(02)</t>
    <phoneticPr fontId="3" type="noConversion"/>
  </si>
  <si>
    <t>单位：温岭市机关事务管理局</t>
    <phoneticPr fontId="3" type="noConversion"/>
  </si>
  <si>
    <t>收    入</t>
    <phoneticPr fontId="3" type="noConversion"/>
  </si>
  <si>
    <t>支    出</t>
    <phoneticPr fontId="3" type="noConversion"/>
  </si>
  <si>
    <t>项    目</t>
    <phoneticPr fontId="3" type="noConversion"/>
  </si>
  <si>
    <t>政府性基金预算拨款</t>
    <phoneticPr fontId="3" type="noConversion"/>
  </si>
  <si>
    <t xml:space="preserve">  工资福利支出</t>
    <phoneticPr fontId="3" type="noConversion"/>
  </si>
  <si>
    <t xml:space="preserve">  其他基本支出</t>
    <phoneticPr fontId="3" type="noConversion"/>
  </si>
  <si>
    <t xml:space="preserve">  对个人和家庭的补助支出</t>
    <phoneticPr fontId="3" type="noConversion"/>
  </si>
  <si>
    <t xml:space="preserve">  专项公用类项目支出</t>
    <phoneticPr fontId="3" type="noConversion"/>
  </si>
  <si>
    <t xml:space="preserve">  政策性项目支出</t>
    <phoneticPr fontId="3" type="noConversion"/>
  </si>
  <si>
    <t xml:space="preserve">  发展建设类项目支出</t>
    <phoneticPr fontId="3" type="noConversion"/>
  </si>
  <si>
    <t xml:space="preserve">  上缴上级支出</t>
    <phoneticPr fontId="3" type="noConversion"/>
  </si>
  <si>
    <t xml:space="preserve">  税金</t>
    <phoneticPr fontId="3" type="noConversion"/>
  </si>
  <si>
    <t xml:space="preserve">  事业单位经营支出</t>
    <phoneticPr fontId="3" type="noConversion"/>
  </si>
  <si>
    <t>2019年部门一般公共预算支出表（表03）</t>
    <phoneticPr fontId="3" type="noConversion"/>
  </si>
  <si>
    <t>单位：元</t>
    <phoneticPr fontId="3" type="noConversion"/>
  </si>
  <si>
    <t>单位名称</t>
    <phoneticPr fontId="3" type="noConversion"/>
  </si>
  <si>
    <t>总计</t>
    <phoneticPr fontId="3" type="noConversion"/>
  </si>
  <si>
    <t>0600温岭市机关事务管理局</t>
  </si>
  <si>
    <t>201一般公共服务支出</t>
  </si>
  <si>
    <t>20103政府办公厅（室）及相关机构事务</t>
  </si>
  <si>
    <t>2010301行政运行</t>
  </si>
  <si>
    <t>2010302一般行政管理事务</t>
  </si>
  <si>
    <t>2010350事业运行</t>
  </si>
  <si>
    <t>20131党委办公厅（室）及相关机构事务</t>
  </si>
  <si>
    <t>2013101行政运行</t>
  </si>
  <si>
    <t>2013150事业运行</t>
  </si>
  <si>
    <t>208社会保障和就业支出</t>
  </si>
  <si>
    <t>20805行政事业单位离退休</t>
  </si>
  <si>
    <t>2080506机关事业单位职业年金缴费支出</t>
  </si>
  <si>
    <t>基本工资</t>
  </si>
  <si>
    <t>津贴补贴</t>
  </si>
  <si>
    <t>奖金</t>
  </si>
  <si>
    <t>绩效工资</t>
  </si>
  <si>
    <t>机关事业单位单位基本养老保险缴费</t>
  </si>
  <si>
    <t>职业年金缴费</t>
  </si>
  <si>
    <t>其他社会保障缴费</t>
  </si>
  <si>
    <t>其他工资福利支出</t>
  </si>
  <si>
    <t>办公费</t>
  </si>
  <si>
    <t>印刷费</t>
  </si>
  <si>
    <t>咨询费</t>
  </si>
  <si>
    <t>手续费</t>
  </si>
  <si>
    <t>水费</t>
  </si>
  <si>
    <t>电费</t>
  </si>
  <si>
    <t>邮电费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</si>
  <si>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</si>
  <si>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</si>
  <si>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</si>
  <si>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</si>
  <si>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</si>
  <si>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</si>
  <si>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</si>
  <si>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</si>
  <si>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</si>
  <si>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</si>
  <si>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</si>
  <si>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</si>
  <si>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</si>
  <si>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</si>
  <si>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其他交通费用</t>
  </si>
  <si>
    <t>其他商品和服务支出</t>
  </si>
  <si>
    <t>离休费</t>
  </si>
  <si>
    <t>退休费</t>
  </si>
  <si>
    <t>退职（役）费</t>
  </si>
  <si>
    <t>抚恤金</t>
  </si>
  <si>
    <t>生活补助</t>
  </si>
  <si>
    <t>奖励金</t>
  </si>
  <si>
    <t>其他对个人和家庭的补助支出</t>
  </si>
  <si>
    <t>办公设备购置</t>
  </si>
  <si>
    <t>专用设备购置</t>
  </si>
  <si>
    <t>资本性支出其他</t>
  </si>
  <si>
    <r>
      <t>2019</t>
    </r>
    <r>
      <rPr>
        <sz val="18"/>
        <color indexed="64"/>
        <rFont val="宋体"/>
        <family val="3"/>
        <charset val="134"/>
      </rPr>
      <t>年一般公共预算基本支出表</t>
    </r>
    <r>
      <rPr>
        <sz val="18"/>
        <color indexed="64"/>
        <rFont val="Arial"/>
        <family val="2"/>
      </rPr>
      <t>(</t>
    </r>
    <r>
      <rPr>
        <sz val="18"/>
        <color indexed="64"/>
        <rFont val="宋体"/>
        <family val="3"/>
        <charset val="134"/>
      </rPr>
      <t>表</t>
    </r>
    <r>
      <rPr>
        <sz val="18"/>
        <color indexed="64"/>
        <rFont val="Arial"/>
        <family val="2"/>
      </rPr>
      <t>05</t>
    </r>
    <r>
      <rPr>
        <sz val="18"/>
        <color indexed="64"/>
        <rFont val="宋体"/>
        <family val="3"/>
        <charset val="134"/>
      </rPr>
      <t>）</t>
    </r>
    <phoneticPr fontId="3" type="noConversion"/>
  </si>
  <si>
    <t>项  目</t>
    <phoneticPr fontId="3" type="noConversion"/>
  </si>
  <si>
    <t>金额</t>
    <phoneticPr fontId="3" type="noConversion"/>
  </si>
  <si>
    <t>一、工资福利支出</t>
    <phoneticPr fontId="3" type="noConversion"/>
  </si>
  <si>
    <t>职工基本医疗保险缴费</t>
    <phoneticPr fontId="3" type="noConversion"/>
  </si>
  <si>
    <t>公务员医疗补助缴费</t>
    <phoneticPr fontId="3" type="noConversion"/>
  </si>
  <si>
    <t>住房公积金</t>
    <phoneticPr fontId="3" type="noConversion"/>
  </si>
  <si>
    <t>医疗费</t>
    <phoneticPr fontId="3" type="noConversion"/>
  </si>
  <si>
    <t>二、商品和服务支出</t>
    <phoneticPr fontId="3" type="noConversion"/>
  </si>
  <si>
    <t>三、对个人和家庭的补助</t>
    <phoneticPr fontId="3" type="noConversion"/>
  </si>
  <si>
    <t>医疗补助费</t>
    <phoneticPr fontId="3" type="noConversion"/>
  </si>
  <si>
    <t>四、其他资本性支出</t>
    <phoneticPr fontId="3" type="noConversion"/>
  </si>
  <si>
    <t>支出合计</t>
    <phoneticPr fontId="3" type="noConversion"/>
  </si>
  <si>
    <t>退库</t>
  </si>
  <si>
    <t>一般公共预算拨款收入</t>
  </si>
  <si>
    <t>省补助收入</t>
  </si>
  <si>
    <t>调入资金</t>
  </si>
  <si>
    <t>060001温岭市机关事务管理局(本级)</t>
  </si>
  <si>
    <r>
      <t>2019</t>
    </r>
    <r>
      <rPr>
        <sz val="18"/>
        <color indexed="64"/>
        <rFont val="宋体"/>
        <family val="3"/>
        <charset val="134"/>
      </rPr>
      <t>年部门收入预算总表（</t>
    </r>
    <r>
      <rPr>
        <sz val="18"/>
        <color indexed="64"/>
        <rFont val="Arial"/>
        <family val="2"/>
      </rPr>
      <t>06</t>
    </r>
    <r>
      <rPr>
        <sz val="18"/>
        <color indexed="64"/>
        <rFont val="宋体"/>
        <family val="3"/>
        <charset val="134"/>
      </rPr>
      <t>表）</t>
    </r>
    <phoneticPr fontId="3" type="noConversion"/>
  </si>
  <si>
    <t>财政拨款</t>
    <phoneticPr fontId="3" type="noConversion"/>
  </si>
  <si>
    <t>上缴上级支出</t>
  </si>
  <si>
    <t>事业单位经营支出</t>
  </si>
  <si>
    <t>税金</t>
  </si>
  <si>
    <t>国有资本经营支出</t>
  </si>
  <si>
    <t>总计</t>
  </si>
  <si>
    <t>其他基本支出</t>
  </si>
  <si>
    <r>
      <t>2019</t>
    </r>
    <r>
      <rPr>
        <b/>
        <sz val="16"/>
        <color indexed="64"/>
        <rFont val="宋体"/>
        <family val="3"/>
        <charset val="134"/>
      </rPr>
      <t>年部门支出预算总表（表</t>
    </r>
    <r>
      <rPr>
        <b/>
        <sz val="16"/>
        <color indexed="64"/>
        <rFont val="Arial"/>
        <family val="2"/>
      </rPr>
      <t>07</t>
    </r>
    <r>
      <rPr>
        <b/>
        <sz val="16"/>
        <color indexed="64"/>
        <rFont val="宋体"/>
        <family val="3"/>
        <charset val="134"/>
      </rPr>
      <t>）</t>
    </r>
    <phoneticPr fontId="3" type="noConversion"/>
  </si>
  <si>
    <t>单位：元</t>
    <phoneticPr fontId="3" type="noConversion"/>
  </si>
  <si>
    <t>单位名称</t>
    <phoneticPr fontId="3" type="noConversion"/>
  </si>
  <si>
    <t>基本支出</t>
    <phoneticPr fontId="3" type="noConversion"/>
  </si>
  <si>
    <t>项目支出</t>
    <phoneticPr fontId="3" type="noConversion"/>
  </si>
  <si>
    <t>人员支出</t>
    <phoneticPr fontId="3" type="noConversion"/>
  </si>
  <si>
    <t/>
  </si>
  <si>
    <t>单位名称(项目类别/名称)</t>
  </si>
  <si>
    <t>功能科目名称</t>
  </si>
  <si>
    <t>合计</t>
  </si>
  <si>
    <t>调入预算稳定调节资金</t>
  </si>
  <si>
    <t>线下支出</t>
  </si>
  <si>
    <t>温岭市机关事务管理局</t>
  </si>
  <si>
    <t xml:space="preserve">  基本支出</t>
  </si>
  <si>
    <t xml:space="preserve">    工资福利支出</t>
  </si>
  <si>
    <t xml:space="preserve">    事业在职人员工资</t>
  </si>
  <si>
    <t>机关事业单位基本养老保险缴费支出</t>
  </si>
  <si>
    <t>机关事业单位职业年金缴费支出</t>
  </si>
  <si>
    <t>事业运行</t>
  </si>
  <si>
    <t xml:space="preserve">    行政（参公）在职人员工资</t>
  </si>
  <si>
    <t>行政运行</t>
  </si>
  <si>
    <t xml:space="preserve">    其他基本支出</t>
  </si>
  <si>
    <t xml:space="preserve">    公务出行经费</t>
  </si>
  <si>
    <t xml:space="preserve">    公务交通补贴</t>
  </si>
  <si>
    <t xml:space="preserve">    公务用车运行维护费</t>
  </si>
  <si>
    <t xml:space="preserve">    临时人员及其他劳务支出</t>
  </si>
  <si>
    <t xml:space="preserve">    事业退休人员公用支出</t>
  </si>
  <si>
    <t xml:space="preserve">    事业在职人员定额公用经费</t>
  </si>
  <si>
    <t xml:space="preserve">    事业在职人员其他公用支出</t>
  </si>
  <si>
    <t xml:space="preserve">    行政（参公）在职人员定额公用经费</t>
  </si>
  <si>
    <t xml:space="preserve">    行政（参公）在职人员其他公用支出</t>
  </si>
  <si>
    <t xml:space="preserve">    对个人和家庭的补助支出</t>
  </si>
  <si>
    <t xml:space="preserve">    独生子女保健费</t>
  </si>
  <si>
    <t xml:space="preserve">    精简遗属人员个人家庭</t>
  </si>
  <si>
    <t xml:space="preserve">    事业退休人员个人家庭补助</t>
  </si>
  <si>
    <t xml:space="preserve">  项目支出</t>
  </si>
  <si>
    <t xml:space="preserve">    专项公用类项目支出</t>
  </si>
  <si>
    <t xml:space="preserve">    大楼反恐防车阻系统项目经费</t>
  </si>
  <si>
    <t>一般行政管理事务</t>
  </si>
  <si>
    <t xml:space="preserve">    公共机构节能宣传改造经费</t>
  </si>
  <si>
    <t xml:space="preserve">    公务用车保障中心运行经费</t>
  </si>
  <si>
    <t xml:space="preserve">    后勤保障经费</t>
  </si>
  <si>
    <t xml:space="preserve">    会议费</t>
  </si>
  <si>
    <t xml:space="preserve">    机关食堂运行经费</t>
  </si>
  <si>
    <t xml:space="preserve">    老市府大院运行维护费</t>
  </si>
  <si>
    <t xml:space="preserve">    农贸城综合处理工作组办案经费</t>
  </si>
  <si>
    <t xml:space="preserve">    企业离休干部配偶医疗费统筹</t>
  </si>
  <si>
    <t xml:space="preserve">    市行政中心大楼运行维护费</t>
  </si>
  <si>
    <t xml:space="preserve">    智慧大院建设经费</t>
  </si>
  <si>
    <t xml:space="preserve">    发展建设类项目支出</t>
  </si>
  <si>
    <t xml:space="preserve">    温岭市消防救援培训登高塔楼及射击场改造工程</t>
  </si>
  <si>
    <t xml:space="preserve">    温岭市消防救援培训基地改造工程</t>
  </si>
  <si>
    <t>部门预算支出核定表(08)</t>
    <phoneticPr fontId="3" type="noConversion"/>
  </si>
  <si>
    <t>0600</t>
    <phoneticPr fontId="3" type="noConversion"/>
  </si>
  <si>
    <t xml:space="preserve">  温岭市机关事务管理局(本级)</t>
    <phoneticPr fontId="3" type="noConversion"/>
  </si>
  <si>
    <t>060001</t>
    <phoneticPr fontId="3" type="noConversion"/>
  </si>
  <si>
    <t>部门采购预算表</t>
  </si>
  <si>
    <t>单位名称(支出项目 采购项目)</t>
  </si>
  <si>
    <t>采购项目</t>
  </si>
  <si>
    <t>采购目录</t>
  </si>
  <si>
    <t>采购类型</t>
  </si>
  <si>
    <t>规格与技术参数</t>
  </si>
  <si>
    <t>数量</t>
  </si>
  <si>
    <t>计量单位</t>
  </si>
  <si>
    <t>单价(元)</t>
  </si>
  <si>
    <t>单位代码</t>
  </si>
  <si>
    <t xml:space="preserve">  0600</t>
  </si>
  <si>
    <t xml:space="preserve">  温岭市机关事务管理局(本级)</t>
  </si>
  <si>
    <t xml:space="preserve">    060001</t>
  </si>
  <si>
    <t xml:space="preserve">  市行政中心大楼运行维护费</t>
  </si>
  <si>
    <t xml:space="preserve">    台式计算机</t>
  </si>
  <si>
    <t>台式计算机</t>
  </si>
  <si>
    <t>台式计算机*</t>
  </si>
  <si>
    <t>集中采购</t>
  </si>
  <si>
    <t>台</t>
  </si>
  <si>
    <t xml:space="preserve">    打印机</t>
  </si>
  <si>
    <t>打印机</t>
  </si>
  <si>
    <t>其他办公设备</t>
  </si>
  <si>
    <t xml:space="preserve">    电视</t>
  </si>
  <si>
    <t>电视</t>
  </si>
  <si>
    <t>普通电视设备*</t>
  </si>
  <si>
    <t xml:space="preserve">    立式空调3匹</t>
  </si>
  <si>
    <t>立式空调3匹</t>
  </si>
  <si>
    <t>空调机*</t>
  </si>
  <si>
    <t xml:space="preserve">    挂式空调2匹</t>
  </si>
  <si>
    <t>挂式空调2匹</t>
  </si>
  <si>
    <t xml:space="preserve">    投影机</t>
  </si>
  <si>
    <t>投影机</t>
  </si>
  <si>
    <t>投影仪*</t>
  </si>
  <si>
    <t xml:space="preserve">  老市府大院运行维护费</t>
  </si>
  <si>
    <t xml:space="preserve">    挂式空调</t>
  </si>
  <si>
    <t>挂式空调</t>
  </si>
  <si>
    <t xml:space="preserve">    5匹空调</t>
  </si>
  <si>
    <t>5匹空调</t>
  </si>
  <si>
    <t xml:space="preserve">  公共机构节能宣传改造经费</t>
  </si>
  <si>
    <t xml:space="preserve">    服务器</t>
  </si>
  <si>
    <t>服务器</t>
  </si>
  <si>
    <t>服务器*</t>
  </si>
  <si>
    <t xml:space="preserve">  温岭市消防救援培训基地改造工程</t>
  </si>
  <si>
    <t xml:space="preserve">    办公家具</t>
  </si>
  <si>
    <t>办公家具</t>
  </si>
  <si>
    <t>办公家具*</t>
  </si>
  <si>
    <t>项</t>
  </si>
  <si>
    <t xml:space="preserve">    其他办公家具</t>
  </si>
  <si>
    <t>其他办公家具</t>
  </si>
  <si>
    <t>其他家具用具</t>
  </si>
  <si>
    <t xml:space="preserve">  行政（参公）在职人员定额公用经费</t>
  </si>
  <si>
    <t xml:space="preserve">  后勤保障经费</t>
  </si>
  <si>
    <t xml:space="preserve">    电视机</t>
  </si>
  <si>
    <t>电视机</t>
  </si>
  <si>
    <t>2019年部门政府性基金预算支出表（表04）</t>
  </si>
  <si>
    <t>单位名称</t>
  </si>
  <si>
    <t>212城乡社区支出</t>
  </si>
  <si>
    <t>21208国有土地使用权出让收入及对应专项债务收入安排的支出</t>
  </si>
  <si>
    <t>2120803城市建设支出</t>
  </si>
  <si>
    <t>2120899其他国有土地使用权出让收入安排的支出</t>
  </si>
  <si>
    <t>21210国有土地收益基金及对应专项债务收入安排的支出</t>
  </si>
  <si>
    <t>2121001征地和拆迁补偿支出</t>
  </si>
  <si>
    <t>229其他支出</t>
  </si>
  <si>
    <t>22904其他政府性基金及对应专项债务收入安排的支出</t>
  </si>
  <si>
    <t>2290401其他政府性基金安排的支出</t>
  </si>
  <si>
    <r>
      <rPr>
        <sz val="10"/>
        <rFont val="Arial"/>
        <family val="2"/>
      </rPr>
      <t xml:space="preserve"> </t>
    </r>
    <r>
      <rPr>
        <sz val="10"/>
        <rFont val="宋体"/>
        <family val="3"/>
        <charset val="134"/>
      </rPr>
      <t>温岭市机关事务管理局</t>
    </r>
  </si>
  <si>
    <r>
      <t>注：事务局</t>
    </r>
    <r>
      <rPr>
        <sz val="10"/>
        <rFont val="Arial"/>
        <family val="2"/>
      </rPr>
      <t>2019</t>
    </r>
    <r>
      <rPr>
        <sz val="10"/>
        <rFont val="宋体"/>
        <family val="3"/>
        <charset val="134"/>
      </rPr>
      <t>年没有使用政府性基金预算拨款安排的支出，故本表无数据。</t>
    </r>
  </si>
  <si>
    <t xml:space="preserve"> </t>
  </si>
  <si>
    <t>2019年部门预算财政拨款重点项目支出预算表（表11）</t>
  </si>
  <si>
    <t>项目名称</t>
  </si>
  <si>
    <t>财政拨款</t>
  </si>
  <si>
    <t>项目绩效目标</t>
  </si>
  <si>
    <t xml:space="preserve"> 温岭市机关事务管理局</t>
  </si>
  <si>
    <t>行政事业单位围绕中心任务和业务工作召开全市性的工作会议等项目。通过召开各类会议，达到加强业务技能以及稳步推进工作等目的。</t>
  </si>
  <si>
    <t>大楼反恐防车阻系统项目经费</t>
  </si>
  <si>
    <t>更加安全高效保障大楼正常运行</t>
  </si>
  <si>
    <t>老市府大院运行维护费</t>
  </si>
  <si>
    <t>根据市机关事务管理局工作职能，担负着老大院、纪工委的后勤事务管理和日常运行维护、预算项目经费主要用于劳务费、设备设施维修费、消耗品和设备购置、绿化维护费等。以此做好后勤服务工作，保障老市府正常高效运转。</t>
  </si>
  <si>
    <t>智慧大院建设经费</t>
  </si>
  <si>
    <t>在行政中心现有功能基础上对各系统进行改造，整合与创建，从而达到高效管理、人性服务、能源节约等目的。</t>
  </si>
  <si>
    <t>机关食常运行经费</t>
  </si>
  <si>
    <t>根据机关事务局工作职能，保障行政中心全体机关工作人员正常就餐。机关食堂正常有序运行，达到食品加工更安全更健康，用餐环境更加舒适，菜品花样更全更符合大众品味。让机关工作人员有更多的满足感、获得感。</t>
  </si>
  <si>
    <t>市行政中心大楼运行维护费</t>
  </si>
  <si>
    <t>温岭市机关事务管理局作为行政中心大楼业主单位，承担着大楼8600平方米建筑面积的物业管理，物业耗材、大楼绿化、水电费支出、基础设备设施维修改造、光纤租费及大楼安保等各项重要工作，涉及方方面面。切实保障行政中心大楼设备设施、环境、保洁、会议服务等正常高效运转；大楼安保、大楼绿化、网络通信等各项工作更上一层楼。</t>
  </si>
  <si>
    <t>后勤保障经费</t>
  </si>
  <si>
    <t>事务局负责服务、保障市领导周转房日常运行维护;承担市领导重大组团考察等活动。更加高效有序的做好机关后勤保障工作。</t>
  </si>
  <si>
    <t>农贸城综合处理工作组办案经费</t>
  </si>
  <si>
    <t>农贸城综合处理工作</t>
  </si>
  <si>
    <t>公务用车保障中心运行经费</t>
  </si>
  <si>
    <t>根据温岭市公务用车制度改革实施方案，市级机关公务用车保障中心负责保障市四套班子领导、返聘处级老干部的重要公务、应急公务、基层调研等公务出行，以及处级离退休老干部的公务活动用车。新增事业单位保留车辆需安装GPS卫星定位系统（温车改【2018】1号第十一条）文件要求。便于统一管理，提高运行效率，降低车辆运行经费支出，保障领导公务用车更加有序高效。</t>
  </si>
  <si>
    <t xml:space="preserve"> 备注：1.该表格只填写重点项目内容，重点项目定义为：预算额度在20万以上的2019年非发展建设类项目。2.项目绩效目标查询方式：网站http://172.247.71.5：9080/BudgetFill  路径：年初预算申报管理——年初预算数据查询——支出预算查询——项目绩效目标查询。</t>
  </si>
  <si>
    <r>
      <rPr>
        <sz val="10"/>
        <color indexed="8"/>
        <rFont val="Arial"/>
        <family val="2"/>
      </rPr>
      <t>镇(</t>
    </r>
    <r>
      <rPr>
        <sz val="10"/>
        <color indexed="8"/>
        <rFont val="宋体"/>
        <family val="3"/>
        <charset val="134"/>
      </rPr>
      <t>街道</t>
    </r>
    <r>
      <rPr>
        <sz val="10"/>
        <color indexed="8"/>
        <rFont val="Arial"/>
        <family val="2"/>
      </rPr>
      <t>)</t>
    </r>
    <r>
      <rPr>
        <sz val="10"/>
        <color indexed="8"/>
        <rFont val="宋体"/>
        <family val="3"/>
        <charset val="134"/>
      </rPr>
      <t>补助</t>
    </r>
  </si>
  <si>
    <r>
      <rPr>
        <sz val="10"/>
        <color indexed="8"/>
        <rFont val="宋体"/>
        <family val="3"/>
        <charset val="134"/>
      </rPr>
      <t>温岭市机关事务管理局</t>
    </r>
    <r>
      <rPr>
        <sz val="10"/>
        <color indexed="8"/>
        <rFont val="Arial"/>
        <family val="2"/>
      </rPr>
      <t>(</t>
    </r>
    <r>
      <rPr>
        <sz val="10"/>
        <color indexed="8"/>
        <rFont val="宋体"/>
        <family val="3"/>
        <charset val="134"/>
      </rPr>
      <t>本级</t>
    </r>
    <r>
      <rPr>
        <sz val="10"/>
        <color indexed="8"/>
        <rFont val="Arial"/>
        <family val="2"/>
      </rPr>
      <t>)</t>
    </r>
  </si>
  <si>
    <t>2019年三公经费额度表</t>
    <phoneticPr fontId="3" type="noConversion"/>
  </si>
  <si>
    <t>三公经费合计</t>
    <phoneticPr fontId="3" type="noConversion"/>
  </si>
  <si>
    <t>因公出国（境）经费</t>
    <phoneticPr fontId="46" type="noConversion"/>
  </si>
  <si>
    <t>公务用车运行维护费（含公务出行和车辆租赁经费）</t>
    <phoneticPr fontId="3" type="noConversion"/>
  </si>
  <si>
    <t>车辆购置经费</t>
    <phoneticPr fontId="3" type="noConversion"/>
  </si>
  <si>
    <t>060001人民政府机关事务管理局</t>
  </si>
  <si>
    <r>
      <t>2080505</t>
    </r>
    <r>
      <rPr>
        <sz val="10"/>
        <color indexed="64"/>
        <rFont val="宋体"/>
        <family val="3"/>
        <charset val="134"/>
      </rPr>
      <t>机关事业单位基本养老保险缴费支出</t>
    </r>
    <phoneticPr fontId="3" type="noConversion"/>
  </si>
</sst>
</file>

<file path=xl/styles.xml><?xml version="1.0" encoding="utf-8"?>
<styleSheet xmlns="http://schemas.openxmlformats.org/spreadsheetml/2006/main">
  <numFmts count="5">
    <numFmt numFmtId="176" formatCode="#,##0.00_);[Red]\-#,##0.00"/>
    <numFmt numFmtId="177" formatCode="#,##0.00_ "/>
    <numFmt numFmtId="178" formatCode="0_);[Red]\(0\)"/>
    <numFmt numFmtId="179" formatCode="0.00_ ;[Red]\-0.00\ "/>
    <numFmt numFmtId="180" formatCode="0.00_ "/>
  </numFmts>
  <fonts count="48">
    <font>
      <sz val="10"/>
      <color indexed="64"/>
      <name val="Arial"/>
      <family val="2"/>
    </font>
    <font>
      <sz val="11"/>
      <color indexed="8"/>
      <name val="宋体"/>
      <charset val="134"/>
    </font>
    <font>
      <b/>
      <sz val="16"/>
      <name val="楷体_GB2312"/>
      <family val="3"/>
      <charset val="134"/>
    </font>
    <font>
      <sz val="9"/>
      <name val="宋体"/>
      <family val="3"/>
      <charset val="134"/>
    </font>
    <font>
      <b/>
      <sz val="9"/>
      <name val="宋体"/>
      <family val="3"/>
      <charset val="134"/>
    </font>
    <font>
      <sz val="16"/>
      <color indexed="64"/>
      <name val="楷体_GB2312"/>
      <family val="3"/>
      <charset val="134"/>
    </font>
    <font>
      <sz val="9"/>
      <color indexed="64"/>
      <name val="宋体"/>
      <family val="3"/>
      <charset val="134"/>
    </font>
    <font>
      <sz val="10.5"/>
      <color indexed="64"/>
      <name val="Calibri"/>
      <family val="2"/>
    </font>
    <font>
      <b/>
      <sz val="16"/>
      <color indexed="64"/>
      <name val="方正楷体_GBK"/>
      <charset val="134"/>
    </font>
    <font>
      <sz val="12"/>
      <color indexed="64"/>
      <name val="Arial"/>
      <family val="2"/>
    </font>
    <font>
      <sz val="12"/>
      <color indexed="64"/>
      <name val="宋体"/>
      <family val="3"/>
      <charset val="134"/>
    </font>
    <font>
      <b/>
      <sz val="9"/>
      <color indexed="64"/>
      <name val="宋体"/>
      <family val="3"/>
      <charset val="134"/>
    </font>
    <font>
      <b/>
      <sz val="10"/>
      <color indexed="64"/>
      <name val="宋体"/>
      <family val="3"/>
      <charset val="134"/>
    </font>
    <font>
      <sz val="11"/>
      <color indexed="17"/>
      <name val="宋体"/>
      <family val="3"/>
      <charset val="134"/>
    </font>
    <font>
      <sz val="11"/>
      <color indexed="20"/>
      <name val="宋体"/>
      <family val="3"/>
      <charset val="134"/>
    </font>
    <font>
      <sz val="18"/>
      <color indexed="64"/>
      <name val="宋体"/>
      <family val="3"/>
      <charset val="134"/>
    </font>
    <font>
      <sz val="18"/>
      <color indexed="64"/>
      <name val="Arial"/>
      <family val="2"/>
    </font>
    <font>
      <sz val="10"/>
      <color indexed="64"/>
      <name val="宋体"/>
      <family val="3"/>
      <charset val="134"/>
    </font>
    <font>
      <b/>
      <sz val="16"/>
      <color indexed="64"/>
      <name val="宋体"/>
      <family val="3"/>
      <charset val="134"/>
    </font>
    <font>
      <b/>
      <sz val="16"/>
      <color indexed="64"/>
      <name val="Arial"/>
      <family val="2"/>
    </font>
    <font>
      <b/>
      <sz val="9"/>
      <color indexed="64"/>
      <name val="Arial"/>
      <family val="2"/>
    </font>
    <font>
      <sz val="10"/>
      <name val="Arial"/>
      <family val="2"/>
    </font>
    <font>
      <b/>
      <sz val="16"/>
      <color indexed="72"/>
      <name val="宋体"/>
      <family val="3"/>
      <charset val="134"/>
    </font>
    <font>
      <sz val="9"/>
      <color indexed="72"/>
      <name val="宋体"/>
      <family val="3"/>
      <charset val="134"/>
    </font>
    <font>
      <b/>
      <sz val="9"/>
      <color indexed="72"/>
      <name val="宋体"/>
      <family val="3"/>
      <charset val="134"/>
    </font>
    <font>
      <sz val="9"/>
      <name val="Arial"/>
      <family val="2"/>
    </font>
    <font>
      <b/>
      <sz val="16"/>
      <name val="方正楷体_GBK"/>
      <charset val="134"/>
    </font>
    <font>
      <sz val="12"/>
      <name val="Arial"/>
      <family val="2"/>
    </font>
    <font>
      <sz val="12"/>
      <name val="宋体"/>
      <family val="3"/>
      <charset val="134"/>
    </font>
    <font>
      <b/>
      <sz val="10"/>
      <name val="宋体"/>
      <family val="3"/>
      <charset val="134"/>
    </font>
    <font>
      <sz val="10"/>
      <name val="宋体"/>
      <family val="3"/>
      <charset val="134"/>
    </font>
    <font>
      <sz val="11"/>
      <color indexed="16"/>
      <name val="宋体"/>
      <family val="3"/>
      <charset val="134"/>
    </font>
    <font>
      <sz val="16"/>
      <color indexed="8"/>
      <name val="黑体"/>
      <family val="3"/>
      <charset val="134"/>
    </font>
    <font>
      <sz val="16"/>
      <color indexed="8"/>
      <name val="仿宋_GB2312"/>
      <family val="3"/>
      <charset val="134"/>
    </font>
    <font>
      <sz val="18"/>
      <color indexed="8"/>
      <name val="黑体"/>
      <family val="3"/>
      <charset val="134"/>
    </font>
    <font>
      <sz val="10"/>
      <color indexed="8"/>
      <name val="仿宋_GB2312"/>
      <family val="3"/>
      <charset val="134"/>
    </font>
    <font>
      <sz val="10"/>
      <color indexed="8"/>
      <name val="宋体"/>
      <family val="3"/>
      <charset val="134"/>
    </font>
    <font>
      <sz val="10"/>
      <color indexed="8"/>
      <name val="Arial"/>
      <family val="2"/>
    </font>
    <font>
      <sz val="9"/>
      <color indexed="8"/>
      <name val="仿宋_GB2312"/>
      <family val="3"/>
      <charset val="134"/>
    </font>
    <font>
      <sz val="9"/>
      <color indexed="8"/>
      <name val="宋体"/>
      <family val="3"/>
      <charset val="134"/>
    </font>
    <font>
      <sz val="10.5"/>
      <color indexed="8"/>
      <name val="仿宋_GB2312"/>
      <family val="3"/>
      <charset val="134"/>
    </font>
    <font>
      <b/>
      <sz val="18"/>
      <name val="黑体"/>
      <family val="3"/>
      <charset val="134"/>
    </font>
    <font>
      <sz val="18"/>
      <name val="方正大标宋简体"/>
      <charset val="134"/>
    </font>
    <font>
      <sz val="12"/>
      <name val="方正大标宋简体"/>
      <charset val="134"/>
    </font>
    <font>
      <sz val="12"/>
      <name val="黑体"/>
      <family val="3"/>
      <charset val="134"/>
    </font>
    <font>
      <b/>
      <sz val="12"/>
      <name val="黑体"/>
      <family val="3"/>
      <charset val="134"/>
    </font>
    <font>
      <sz val="9"/>
      <name val="宋体"/>
      <family val="3"/>
      <charset val="134"/>
      <scheme val="minor"/>
    </font>
    <font>
      <sz val="11"/>
      <name val="宋体"/>
      <family val="3"/>
      <charset val="134"/>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9"/>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s>
  <cellStyleXfs count="12">
    <xf numFmtId="0" fontId="0" fillId="0" borderId="0"/>
    <xf numFmtId="0" fontId="14" fillId="2" borderId="0" applyNumberFormat="0" applyBorder="0" applyAlignment="0" applyProtection="0">
      <alignment vertical="center"/>
    </xf>
    <xf numFmtId="0" fontId="31" fillId="2" borderId="0" applyNumberFormat="0" applyBorder="0" applyAlignment="0" applyProtection="0">
      <alignment vertical="center"/>
    </xf>
    <xf numFmtId="0" fontId="14" fillId="2" borderId="0" applyNumberFormat="0" applyBorder="0" applyAlignment="0" applyProtection="0">
      <alignment vertical="center"/>
    </xf>
    <xf numFmtId="0" fontId="21" fillId="0" borderId="0" applyNumberFormat="0" applyFont="0" applyFill="0" applyBorder="0" applyAlignment="0" applyProtection="0"/>
    <xf numFmtId="0" fontId="21" fillId="0" borderId="0" applyNumberFormat="0" applyFont="0" applyFill="0" applyBorder="0" applyAlignment="0" applyProtection="0"/>
    <xf numFmtId="0" fontId="1" fillId="0" borderId="0">
      <alignment vertical="center"/>
    </xf>
    <xf numFmtId="0" fontId="28" fillId="0" borderId="0">
      <alignment vertical="center"/>
    </xf>
    <xf numFmtId="0" fontId="21" fillId="0" borderId="0"/>
    <xf numFmtId="0" fontId="13" fillId="3" borderId="0" applyNumberFormat="0" applyBorder="0" applyAlignment="0" applyProtection="0">
      <alignment vertical="center"/>
    </xf>
    <xf numFmtId="0" fontId="13" fillId="3" borderId="0" applyNumberFormat="0" applyBorder="0" applyAlignment="0" applyProtection="0">
      <alignment vertical="center"/>
    </xf>
    <xf numFmtId="0" fontId="13" fillId="3" borderId="0" applyNumberFormat="0" applyBorder="0" applyAlignment="0" applyProtection="0">
      <alignment vertical="center"/>
    </xf>
  </cellStyleXfs>
  <cellXfs count="130">
    <xf numFmtId="0" fontId="0" fillId="0" borderId="0" xfId="0"/>
    <xf numFmtId="0" fontId="0" fillId="0" borderId="0" xfId="0" applyAlignment="1"/>
    <xf numFmtId="49" fontId="3" fillId="0" borderId="0" xfId="0" applyNumberFormat="1" applyFont="1" applyFill="1" applyBorder="1" applyAlignment="1">
      <alignment horizontal="right" vertical="center"/>
    </xf>
    <xf numFmtId="49"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xf>
    <xf numFmtId="4" fontId="3" fillId="0" borderId="1" xfId="0" applyNumberFormat="1" applyFont="1" applyFill="1" applyBorder="1" applyAlignment="1">
      <alignment vertical="center"/>
    </xf>
    <xf numFmtId="4" fontId="3" fillId="0" borderId="1" xfId="0" applyNumberFormat="1" applyFont="1" applyFill="1" applyBorder="1" applyAlignment="1">
      <alignment horizontal="right" vertical="center"/>
    </xf>
    <xf numFmtId="0" fontId="7" fillId="0" borderId="0" xfId="0" applyFont="1" applyBorder="1"/>
    <xf numFmtId="0" fontId="6" fillId="0" borderId="0" xfId="0" applyFont="1" applyBorder="1" applyAlignment="1">
      <alignment horizontal="right"/>
    </xf>
    <xf numFmtId="0" fontId="9" fillId="0" borderId="0" xfId="0" applyFont="1" applyBorder="1" applyAlignment="1">
      <alignment vertical="center" wrapText="1"/>
    </xf>
    <xf numFmtId="40" fontId="0" fillId="0" borderId="0" xfId="0" applyNumberFormat="1"/>
    <xf numFmtId="40" fontId="9" fillId="0" borderId="0" xfId="0" applyNumberFormat="1" applyFont="1" applyBorder="1" applyAlignment="1">
      <alignment vertical="center"/>
    </xf>
    <xf numFmtId="40" fontId="10" fillId="0" borderId="0" xfId="0" applyNumberFormat="1" applyFont="1" applyBorder="1" applyAlignment="1">
      <alignment vertical="center"/>
    </xf>
    <xf numFmtId="0" fontId="11" fillId="0" borderId="2" xfId="0" applyFont="1" applyBorder="1" applyAlignment="1">
      <alignment horizontal="center" vertical="center" wrapText="1"/>
    </xf>
    <xf numFmtId="40" fontId="12" fillId="0" borderId="2" xfId="0" applyNumberFormat="1" applyFont="1" applyBorder="1" applyAlignment="1">
      <alignment horizontal="center" vertical="center"/>
    </xf>
    <xf numFmtId="40" fontId="11" fillId="0" borderId="2" xfId="0" applyNumberFormat="1" applyFont="1" applyBorder="1" applyAlignment="1">
      <alignment horizontal="center" vertical="center"/>
    </xf>
    <xf numFmtId="0" fontId="0" fillId="0" borderId="3" xfId="0" applyBorder="1" applyAlignment="1">
      <alignment horizontal="left"/>
    </xf>
    <xf numFmtId="40" fontId="0" fillId="0" borderId="3" xfId="0" applyNumberFormat="1" applyBorder="1"/>
    <xf numFmtId="0" fontId="0" fillId="0" borderId="3" xfId="0" applyBorder="1" applyAlignment="1">
      <alignment horizontal="left" indent="1"/>
    </xf>
    <xf numFmtId="0" fontId="0" fillId="0" borderId="3" xfId="0" applyBorder="1" applyAlignment="1">
      <alignment horizontal="left" indent="2"/>
    </xf>
    <xf numFmtId="0" fontId="0" fillId="0" borderId="3" xfId="0" applyBorder="1" applyAlignment="1">
      <alignment horizontal="left" indent="3"/>
    </xf>
    <xf numFmtId="0" fontId="17" fillId="0" borderId="0" xfId="0" applyNumberFormat="1" applyFont="1" applyAlignment="1">
      <alignment vertical="center" wrapText="1"/>
    </xf>
    <xf numFmtId="0" fontId="17" fillId="0" borderId="0" xfId="0" applyNumberFormat="1" applyFont="1" applyAlignment="1">
      <alignment horizontal="right" vertical="center"/>
    </xf>
    <xf numFmtId="0" fontId="17" fillId="0" borderId="1" xfId="0" applyNumberFormat="1" applyFont="1" applyBorder="1" applyAlignment="1">
      <alignment horizontal="center" vertical="center"/>
    </xf>
    <xf numFmtId="0" fontId="17" fillId="0" borderId="1" xfId="0" applyNumberFormat="1" applyFont="1" applyBorder="1" applyAlignment="1">
      <alignment vertical="center"/>
    </xf>
    <xf numFmtId="177" fontId="0" fillId="0" borderId="1" xfId="0" applyNumberFormat="1" applyBorder="1" applyAlignment="1">
      <alignment horizontal="center" vertical="center" wrapText="1"/>
    </xf>
    <xf numFmtId="0" fontId="0" fillId="0" borderId="1" xfId="0" applyBorder="1" applyAlignment="1">
      <alignment horizontal="left" vertical="center" indent="2"/>
    </xf>
    <xf numFmtId="0" fontId="17" fillId="0" borderId="1" xfId="0" applyFont="1" applyBorder="1" applyAlignment="1">
      <alignment horizontal="left" vertical="center" indent="2"/>
    </xf>
    <xf numFmtId="0" fontId="17" fillId="0" borderId="1" xfId="0" applyNumberFormat="1" applyFont="1" applyBorder="1" applyAlignment="1">
      <alignment horizontal="left" vertical="center"/>
    </xf>
    <xf numFmtId="0" fontId="0" fillId="0" borderId="3" xfId="0" applyBorder="1" applyAlignment="1">
      <alignment horizontal="center" vertical="center" wrapText="1"/>
    </xf>
    <xf numFmtId="0" fontId="0" fillId="0" borderId="3" xfId="0" applyBorder="1" applyAlignment="1">
      <alignment vertical="center" wrapText="1"/>
    </xf>
    <xf numFmtId="177" fontId="0" fillId="0" borderId="3" xfId="0" applyNumberFormat="1" applyBorder="1"/>
    <xf numFmtId="0" fontId="12" fillId="0" borderId="0" xfId="0" applyFont="1"/>
    <xf numFmtId="0" fontId="11" fillId="0" borderId="3" xfId="0" applyFont="1" applyBorder="1" applyAlignment="1">
      <alignment horizontal="center" vertical="center" wrapText="1"/>
    </xf>
    <xf numFmtId="0" fontId="20" fillId="0" borderId="3" xfId="0" applyFont="1" applyBorder="1" applyAlignment="1">
      <alignment horizontal="center" vertical="center" wrapText="1"/>
    </xf>
    <xf numFmtId="49" fontId="21" fillId="0" borderId="0" xfId="5" applyNumberFormat="1" applyFont="1" applyFill="1" applyBorder="1" applyAlignment="1">
      <alignment horizontal="left"/>
    </xf>
    <xf numFmtId="0" fontId="21" fillId="0" borderId="0" xfId="5" applyNumberFormat="1" applyFont="1" applyFill="1" applyBorder="1" applyAlignment="1"/>
    <xf numFmtId="49" fontId="23" fillId="4" borderId="0" xfId="5" applyNumberFormat="1" applyFont="1" applyFill="1" applyBorder="1" applyAlignment="1">
      <alignment horizontal="left" vertical="center"/>
    </xf>
    <xf numFmtId="49" fontId="3" fillId="0" borderId="0" xfId="5" applyNumberFormat="1" applyFont="1" applyFill="1" applyBorder="1" applyAlignment="1"/>
    <xf numFmtId="49" fontId="3" fillId="0" borderId="0" xfId="5" applyNumberFormat="1" applyFont="1" applyFill="1" applyBorder="1" applyAlignment="1">
      <alignment horizontal="right" vertical="center"/>
    </xf>
    <xf numFmtId="49" fontId="24" fillId="0" borderId="3" xfId="5" applyNumberFormat="1" applyFont="1" applyFill="1" applyBorder="1" applyAlignment="1">
      <alignment horizontal="center" vertical="center" wrapText="1"/>
    </xf>
    <xf numFmtId="49" fontId="21" fillId="0" borderId="0" xfId="5" applyNumberFormat="1" applyFont="1" applyFill="1" applyBorder="1" applyAlignment="1">
      <alignment horizontal="left" wrapText="1"/>
    </xf>
    <xf numFmtId="49" fontId="24" fillId="0" borderId="3" xfId="5" applyNumberFormat="1" applyFont="1" applyFill="1" applyBorder="1" applyAlignment="1">
      <alignment horizontal="left" vertical="center" wrapText="1"/>
    </xf>
    <xf numFmtId="49" fontId="3" fillId="0" borderId="3" xfId="5" applyNumberFormat="1" applyFont="1" applyFill="1" applyBorder="1" applyAlignment="1"/>
    <xf numFmtId="4" fontId="3" fillId="0" borderId="3" xfId="5" applyNumberFormat="1" applyFont="1" applyFill="1" applyBorder="1" applyAlignment="1">
      <alignment horizontal="right" vertical="center"/>
    </xf>
    <xf numFmtId="49" fontId="21" fillId="0" borderId="0" xfId="5" applyNumberFormat="1" applyFill="1" applyBorder="1" applyAlignment="1">
      <alignment horizontal="left"/>
    </xf>
    <xf numFmtId="49" fontId="24" fillId="0" borderId="3" xfId="5" applyNumberFormat="1" applyFont="1" applyBorder="1" applyAlignment="1">
      <alignment vertical="center" wrapText="1"/>
    </xf>
    <xf numFmtId="49" fontId="3" fillId="0" borderId="3" xfId="5" applyNumberFormat="1" applyFont="1" applyFill="1" applyBorder="1" applyAlignment="1">
      <alignment horizontal="left" vertical="center"/>
    </xf>
    <xf numFmtId="0" fontId="21" fillId="0" borderId="0" xfId="4" applyNumberFormat="1" applyFont="1" applyFill="1" applyBorder="1" applyAlignment="1"/>
    <xf numFmtId="49" fontId="3" fillId="0" borderId="4" xfId="4" applyNumberFormat="1" applyFont="1" applyFill="1" applyBorder="1" applyAlignment="1">
      <alignment vertical="center"/>
    </xf>
    <xf numFmtId="49" fontId="24" fillId="0" borderId="3" xfId="4" applyNumberFormat="1" applyFont="1" applyFill="1" applyBorder="1" applyAlignment="1">
      <alignment horizontal="center" vertical="center"/>
    </xf>
    <xf numFmtId="49" fontId="24" fillId="0" borderId="3" xfId="4" applyNumberFormat="1" applyFont="1" applyFill="1" applyBorder="1" applyAlignment="1">
      <alignment horizontal="center" vertical="center" wrapText="1"/>
    </xf>
    <xf numFmtId="49" fontId="24" fillId="0" borderId="3" xfId="4" applyNumberFormat="1" applyFont="1" applyFill="1" applyBorder="1" applyAlignment="1">
      <alignment horizontal="left" vertical="center" wrapText="1"/>
    </xf>
    <xf numFmtId="49" fontId="3" fillId="0" borderId="3" xfId="4" applyNumberFormat="1" applyFont="1" applyFill="1" applyBorder="1" applyAlignment="1"/>
    <xf numFmtId="4" fontId="3" fillId="0" borderId="3" xfId="4" applyNumberFormat="1" applyFont="1" applyFill="1" applyBorder="1" applyAlignment="1">
      <alignment horizontal="right" vertical="center"/>
    </xf>
    <xf numFmtId="4" fontId="3" fillId="0" borderId="3" xfId="4" applyNumberFormat="1" applyFont="1" applyFill="1" applyBorder="1" applyAlignment="1"/>
    <xf numFmtId="49" fontId="24" fillId="0" borderId="3" xfId="4" applyNumberFormat="1" applyFont="1" applyFill="1" applyBorder="1" applyAlignment="1"/>
    <xf numFmtId="49" fontId="3" fillId="0" borderId="3" xfId="4" applyNumberFormat="1" applyFont="1" applyFill="1" applyBorder="1" applyAlignment="1">
      <alignment horizontal="center" vertical="center" wrapText="1"/>
    </xf>
    <xf numFmtId="49" fontId="3" fillId="0" borderId="3" xfId="4" applyNumberFormat="1" applyFont="1" applyFill="1" applyBorder="1" applyAlignment="1">
      <alignment horizontal="center" vertical="center"/>
    </xf>
    <xf numFmtId="0" fontId="21" fillId="0" borderId="0" xfId="8"/>
    <xf numFmtId="0" fontId="27" fillId="0" borderId="0" xfId="8" applyFont="1" applyBorder="1" applyAlignment="1">
      <alignment vertical="center" wrapText="1"/>
    </xf>
    <xf numFmtId="40" fontId="21" fillId="0" borderId="0" xfId="8" applyNumberFormat="1"/>
    <xf numFmtId="40" fontId="27" fillId="0" borderId="0" xfId="8" applyNumberFormat="1" applyFont="1" applyBorder="1" applyAlignment="1">
      <alignment vertical="center"/>
    </xf>
    <xf numFmtId="40" fontId="28" fillId="0" borderId="0" xfId="8" applyNumberFormat="1" applyFont="1" applyBorder="1" applyAlignment="1">
      <alignment vertical="center"/>
    </xf>
    <xf numFmtId="0" fontId="4" fillId="0" borderId="2" xfId="8" applyFont="1" applyBorder="1" applyAlignment="1">
      <alignment horizontal="center" vertical="center" wrapText="1"/>
    </xf>
    <xf numFmtId="40" fontId="29" fillId="0" borderId="2" xfId="8" applyNumberFormat="1" applyFont="1" applyBorder="1" applyAlignment="1">
      <alignment horizontal="center" vertical="center"/>
    </xf>
    <xf numFmtId="40" fontId="4" fillId="0" borderId="2" xfId="8" applyNumberFormat="1" applyFont="1" applyBorder="1" applyAlignment="1">
      <alignment horizontal="center" vertical="center"/>
    </xf>
    <xf numFmtId="0" fontId="21" fillId="0" borderId="3" xfId="8" applyFont="1" applyBorder="1" applyAlignment="1">
      <alignment horizontal="left"/>
    </xf>
    <xf numFmtId="177" fontId="21" fillId="0" borderId="3" xfId="8" applyNumberFormat="1" applyBorder="1"/>
    <xf numFmtId="0" fontId="21" fillId="0" borderId="3" xfId="8" applyBorder="1" applyAlignment="1">
      <alignment horizontal="left" indent="1"/>
    </xf>
    <xf numFmtId="0" fontId="21" fillId="0" borderId="3" xfId="8" applyBorder="1" applyAlignment="1">
      <alignment horizontal="left" indent="2"/>
    </xf>
    <xf numFmtId="0" fontId="21" fillId="0" borderId="3" xfId="8" applyBorder="1" applyAlignment="1">
      <alignment horizontal="left" indent="3"/>
    </xf>
    <xf numFmtId="0" fontId="30" fillId="0" borderId="0" xfId="8" applyFont="1"/>
    <xf numFmtId="0" fontId="28" fillId="0" borderId="0" xfId="7">
      <alignment vertical="center"/>
    </xf>
    <xf numFmtId="0" fontId="32" fillId="0" borderId="0" xfId="6" applyFont="1" applyAlignment="1">
      <alignment horizontal="left" vertical="center"/>
    </xf>
    <xf numFmtId="0" fontId="1" fillId="0" borderId="0" xfId="6">
      <alignment vertical="center"/>
    </xf>
    <xf numFmtId="0" fontId="33" fillId="0" borderId="0" xfId="6" applyFont="1">
      <alignment vertical="center"/>
    </xf>
    <xf numFmtId="0" fontId="35" fillId="0" borderId="0" xfId="6" applyFont="1" applyAlignment="1">
      <alignment horizontal="center" vertical="center"/>
    </xf>
    <xf numFmtId="0" fontId="37" fillId="0" borderId="1" xfId="6" applyFont="1" applyBorder="1" applyAlignment="1">
      <alignment horizontal="center" vertical="center" wrapText="1"/>
    </xf>
    <xf numFmtId="0" fontId="36" fillId="0" borderId="1" xfId="6" applyFont="1" applyBorder="1" applyAlignment="1">
      <alignment horizontal="left" wrapText="1"/>
    </xf>
    <xf numFmtId="0" fontId="37" fillId="0" borderId="1" xfId="6" applyFont="1" applyBorder="1" applyAlignment="1">
      <alignment horizontal="left" wrapText="1"/>
    </xf>
    <xf numFmtId="0" fontId="37" fillId="0" borderId="1" xfId="6" applyFont="1" applyBorder="1" applyAlignment="1">
      <alignment horizontal="justify" vertical="center" wrapText="1"/>
    </xf>
    <xf numFmtId="0" fontId="36" fillId="0" borderId="1" xfId="6" applyFont="1" applyBorder="1" applyAlignment="1">
      <alignment horizontal="left" wrapText="1" indent="1"/>
    </xf>
    <xf numFmtId="0" fontId="37" fillId="0" borderId="0" xfId="6" applyNumberFormat="1" applyFont="1" applyAlignment="1">
      <alignment horizontal="left" vertical="center"/>
    </xf>
    <xf numFmtId="39" fontId="21" fillId="4" borderId="3" xfId="6" applyNumberFormat="1" applyFont="1" applyFill="1" applyBorder="1" applyAlignment="1">
      <alignment horizontal="left" vertical="center"/>
    </xf>
    <xf numFmtId="0" fontId="37" fillId="0" borderId="1" xfId="6" applyFont="1" applyBorder="1" applyAlignment="1">
      <alignment horizontal="left" wrapText="1" indent="1"/>
    </xf>
    <xf numFmtId="0" fontId="35" fillId="0" borderId="0" xfId="6" applyFont="1" applyAlignment="1">
      <alignment horizontal="right" vertical="center"/>
    </xf>
    <xf numFmtId="0" fontId="39" fillId="0" borderId="0" xfId="6" applyFont="1" applyAlignment="1">
      <alignment horizontal="left" vertical="center" wrapText="1"/>
    </xf>
    <xf numFmtId="0" fontId="35" fillId="0" borderId="0" xfId="6" applyFont="1" applyAlignment="1">
      <alignment horizontal="left" vertical="center" indent="1"/>
    </xf>
    <xf numFmtId="0" fontId="40" fillId="0" borderId="0" xfId="6" applyFont="1">
      <alignment vertical="center"/>
    </xf>
    <xf numFmtId="0" fontId="37" fillId="0" borderId="1" xfId="6" applyFont="1" applyBorder="1" applyAlignment="1">
      <alignment horizontal="center" vertical="center" wrapText="1"/>
    </xf>
    <xf numFmtId="0" fontId="36" fillId="0" borderId="1" xfId="6" applyFont="1" applyBorder="1" applyAlignment="1">
      <alignment horizontal="center" vertical="center" wrapText="1"/>
    </xf>
    <xf numFmtId="0" fontId="34" fillId="0" borderId="0" xfId="6" applyFont="1" applyAlignment="1">
      <alignment horizontal="center" vertical="center"/>
    </xf>
    <xf numFmtId="0" fontId="38" fillId="0" borderId="0" xfId="6" applyFont="1" applyAlignment="1">
      <alignment horizontal="left" vertical="center" wrapText="1"/>
    </xf>
    <xf numFmtId="0" fontId="8" fillId="0" borderId="0" xfId="0" applyFont="1" applyBorder="1" applyAlignment="1">
      <alignment horizontal="center" vertical="center"/>
    </xf>
    <xf numFmtId="0" fontId="5" fillId="0" borderId="0" xfId="0" applyFont="1" applyBorder="1" applyAlignment="1">
      <alignment horizontal="center" vertical="center"/>
    </xf>
    <xf numFmtId="0" fontId="6" fillId="4" borderId="0" xfId="0" applyFont="1" applyFill="1" applyBorder="1" applyAlignment="1">
      <alignment horizontal="left"/>
    </xf>
    <xf numFmtId="49" fontId="4" fillId="0" borderId="1"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0" fontId="0" fillId="0" borderId="0" xfId="0" applyAlignment="1"/>
    <xf numFmtId="49" fontId="3" fillId="5" borderId="0" xfId="0" applyNumberFormat="1" applyFont="1" applyFill="1" applyBorder="1" applyAlignment="1">
      <alignment horizontal="left" vertical="center"/>
    </xf>
    <xf numFmtId="49" fontId="22" fillId="0" borderId="0" xfId="4" applyNumberFormat="1" applyFont="1" applyFill="1" applyBorder="1" applyAlignment="1">
      <alignment horizontal="center" vertical="center"/>
    </xf>
    <xf numFmtId="49" fontId="3" fillId="0" borderId="4" xfId="4" applyNumberFormat="1" applyFont="1" applyFill="1" applyBorder="1" applyAlignment="1">
      <alignment horizontal="right" vertical="center"/>
    </xf>
    <xf numFmtId="49" fontId="22" fillId="0" borderId="0" xfId="5" applyNumberFormat="1" applyFont="1" applyFill="1" applyBorder="1" applyAlignment="1">
      <alignment horizontal="center" vertical="center"/>
    </xf>
    <xf numFmtId="0" fontId="19" fillId="0" borderId="0" xfId="0" applyFont="1" applyAlignment="1">
      <alignment horizontal="center"/>
    </xf>
    <xf numFmtId="0" fontId="11" fillId="0" borderId="3" xfId="0" applyFont="1" applyBorder="1" applyAlignment="1">
      <alignment horizontal="center" vertical="center" wrapText="1"/>
    </xf>
    <xf numFmtId="0" fontId="20" fillId="0" borderId="3" xfId="0" applyFont="1" applyBorder="1" applyAlignment="1">
      <alignment horizontal="center" vertical="center" wrapText="1"/>
    </xf>
    <xf numFmtId="0" fontId="16" fillId="0" borderId="0" xfId="0" applyFont="1" applyAlignment="1">
      <alignment horizontal="center" vertical="center"/>
    </xf>
    <xf numFmtId="0" fontId="17" fillId="0" borderId="4" xfId="0" applyFont="1" applyBorder="1" applyAlignment="1">
      <alignment horizontal="center"/>
    </xf>
    <xf numFmtId="0" fontId="0" fillId="0" borderId="4" xfId="0" applyBorder="1" applyAlignment="1">
      <alignment horizontal="center"/>
    </xf>
    <xf numFmtId="0" fontId="17" fillId="0" borderId="3" xfId="0" applyFont="1" applyBorder="1" applyAlignment="1">
      <alignment horizontal="center" vertical="center" wrapText="1"/>
    </xf>
    <xf numFmtId="0" fontId="0" fillId="0" borderId="3" xfId="0" applyBorder="1" applyAlignment="1">
      <alignment horizontal="center"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6" fillId="0" borderId="0" xfId="0" applyNumberFormat="1" applyFont="1" applyAlignment="1">
      <alignment horizontal="center" vertical="center"/>
    </xf>
    <xf numFmtId="0" fontId="26" fillId="0" borderId="0" xfId="8" applyFont="1" applyBorder="1" applyAlignment="1">
      <alignment horizontal="center" vertical="center"/>
    </xf>
    <xf numFmtId="0" fontId="41" fillId="0" borderId="0" xfId="0" applyFont="1" applyBorder="1" applyAlignment="1">
      <alignment horizontal="center" vertical="center" wrapText="1"/>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wrapText="1"/>
    </xf>
    <xf numFmtId="0" fontId="44" fillId="0" borderId="1" xfId="0" applyFont="1" applyFill="1" applyBorder="1" applyAlignment="1">
      <alignment horizontal="center" vertical="center"/>
    </xf>
    <xf numFmtId="0" fontId="45" fillId="0" borderId="1" xfId="0" applyFont="1" applyFill="1" applyBorder="1" applyAlignment="1">
      <alignment horizontal="center" vertical="center" wrapText="1"/>
    </xf>
    <xf numFmtId="177" fontId="45" fillId="0" borderId="1" xfId="0" applyNumberFormat="1" applyFont="1" applyFill="1" applyBorder="1" applyAlignment="1">
      <alignment horizontal="center" vertical="center" wrapText="1"/>
    </xf>
    <xf numFmtId="38" fontId="4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178" fontId="47" fillId="0" borderId="1" xfId="0" applyNumberFormat="1" applyFont="1" applyFill="1" applyBorder="1" applyAlignment="1">
      <alignment horizontal="center" vertical="center" wrapText="1"/>
    </xf>
    <xf numFmtId="179" fontId="47" fillId="0" borderId="1" xfId="0" applyNumberFormat="1" applyFont="1" applyFill="1" applyBorder="1" applyAlignment="1">
      <alignment horizontal="center" vertical="center" wrapText="1"/>
    </xf>
    <xf numFmtId="180" fontId="47" fillId="0" borderId="1" xfId="0" applyNumberFormat="1" applyFont="1" applyFill="1" applyBorder="1" applyAlignment="1">
      <alignment horizontal="center" vertical="center" wrapText="1"/>
    </xf>
  </cellXfs>
  <cellStyles count="12">
    <cellStyle name="差_部门预算财政拨款重点项目支出预算表（表11）" xfId="1"/>
    <cellStyle name="差_温岭市机关事务管理局2018年”三公“会议费、培训费经费预算公开表" xfId="2"/>
    <cellStyle name="差_政府性基金预算支出表04）" xfId="3"/>
    <cellStyle name="常规" xfId="0" builtinId="0"/>
    <cellStyle name="常规_  0600温岭市机关事务管理局（表09）" xfId="4"/>
    <cellStyle name="常规_0600温岭市机关事务管理局（表08）" xfId="5"/>
    <cellStyle name="常规_部门预算财政拨款重点项目支出预算表（表11）" xfId="6"/>
    <cellStyle name="常规_温岭市机关事务管理局2018年”三公“会议费、培训费经费预算公开表" xfId="7"/>
    <cellStyle name="常规_政府性基金预算支出表04）" xfId="8"/>
    <cellStyle name="好_部门预算财政拨款重点项目支出预算表（表11）" xfId="9"/>
    <cellStyle name="好_温岭市机关事务管理局2018年”三公“会议费、培训费经费预算公开表" xfId="10"/>
    <cellStyle name="好_政府性基金预算支出表04）"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172.247.71.5/"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N21"/>
  <sheetViews>
    <sheetView workbookViewId="0">
      <selection activeCell="M17" sqref="M17"/>
    </sheetView>
  </sheetViews>
  <sheetFormatPr defaultColWidth="10.28515625" defaultRowHeight="13.5"/>
  <cols>
    <col min="1" max="1" width="11.5703125" style="78" customWidth="1"/>
    <col min="2" max="6" width="10.28515625" style="78"/>
    <col min="7" max="7" width="9.42578125" style="78" customWidth="1"/>
    <col min="8" max="9" width="10.28515625" style="78"/>
    <col min="10" max="10" width="8.5703125" style="78" customWidth="1"/>
    <col min="11" max="11" width="6.140625" style="78" customWidth="1"/>
    <col min="12" max="13" width="10.28515625" style="78"/>
    <col min="14" max="14" width="24.85546875" style="78" customWidth="1"/>
    <col min="15" max="16384" width="10.28515625" style="78"/>
  </cols>
  <sheetData>
    <row r="1" spans="1:14" ht="20.25">
      <c r="A1" s="77"/>
    </row>
    <row r="2" spans="1:14" ht="20.25">
      <c r="A2" s="79" t="s">
        <v>254</v>
      </c>
    </row>
    <row r="3" spans="1:14" ht="22.5">
      <c r="A3" s="95" t="s">
        <v>255</v>
      </c>
      <c r="B3" s="95"/>
      <c r="C3" s="95"/>
      <c r="D3" s="95"/>
      <c r="E3" s="95"/>
      <c r="F3" s="95"/>
      <c r="G3" s="95"/>
      <c r="H3" s="95"/>
      <c r="I3" s="95"/>
      <c r="J3" s="95"/>
      <c r="K3" s="95"/>
      <c r="L3" s="95"/>
      <c r="M3" s="95"/>
      <c r="N3" s="95"/>
    </row>
    <row r="4" spans="1:14">
      <c r="A4" s="80" t="s">
        <v>254</v>
      </c>
      <c r="M4" s="78" t="s">
        <v>2</v>
      </c>
    </row>
    <row r="5" spans="1:14" ht="24" customHeight="1">
      <c r="A5" s="94" t="s">
        <v>242</v>
      </c>
      <c r="B5" s="94" t="s">
        <v>256</v>
      </c>
      <c r="C5" s="94" t="s">
        <v>257</v>
      </c>
      <c r="D5" s="94"/>
      <c r="E5" s="94"/>
      <c r="F5" s="94"/>
      <c r="G5" s="94"/>
      <c r="H5" s="93" t="s">
        <v>11</v>
      </c>
      <c r="I5" s="93" t="s">
        <v>19</v>
      </c>
      <c r="J5" s="93" t="s">
        <v>15</v>
      </c>
      <c r="K5" s="93" t="s">
        <v>118</v>
      </c>
      <c r="L5" s="93" t="s">
        <v>278</v>
      </c>
      <c r="M5" s="94" t="s">
        <v>129</v>
      </c>
      <c r="N5" s="94" t="s">
        <v>258</v>
      </c>
    </row>
    <row r="6" spans="1:14" ht="32.1" customHeight="1">
      <c r="A6" s="94"/>
      <c r="B6" s="94"/>
      <c r="C6" s="81" t="s">
        <v>119</v>
      </c>
      <c r="D6" s="81" t="s">
        <v>13</v>
      </c>
      <c r="E6" s="81" t="s">
        <v>120</v>
      </c>
      <c r="F6" s="81" t="s">
        <v>121</v>
      </c>
      <c r="G6" s="81" t="s">
        <v>30</v>
      </c>
      <c r="H6" s="93"/>
      <c r="I6" s="93"/>
      <c r="J6" s="93"/>
      <c r="K6" s="93"/>
      <c r="L6" s="93"/>
      <c r="M6" s="94"/>
      <c r="N6" s="94"/>
    </row>
    <row r="7" spans="1:14" ht="41.1" customHeight="1">
      <c r="A7" s="82" t="s">
        <v>259</v>
      </c>
      <c r="B7" s="83"/>
      <c r="C7" s="83"/>
      <c r="D7" s="83"/>
      <c r="E7" s="83"/>
      <c r="F7" s="84"/>
      <c r="G7" s="83"/>
      <c r="H7" s="84"/>
      <c r="I7" s="84"/>
      <c r="J7" s="84"/>
      <c r="K7" s="84"/>
      <c r="L7" s="84"/>
      <c r="M7" s="83"/>
      <c r="N7" s="83"/>
    </row>
    <row r="8" spans="1:14" ht="48" customHeight="1">
      <c r="A8" s="85" t="s">
        <v>279</v>
      </c>
      <c r="B8" s="83"/>
      <c r="C8" s="83"/>
      <c r="D8" s="83"/>
      <c r="E8" s="83"/>
      <c r="F8" s="84"/>
      <c r="G8" s="83"/>
      <c r="H8" s="84"/>
      <c r="I8" s="84"/>
      <c r="J8" s="84"/>
      <c r="K8" s="84"/>
      <c r="L8" s="84"/>
      <c r="M8" s="86">
        <v>36642796.560000002</v>
      </c>
      <c r="N8" s="83"/>
    </row>
    <row r="9" spans="1:14" ht="75.95" customHeight="1">
      <c r="A9" s="85"/>
      <c r="B9" s="82" t="s">
        <v>83</v>
      </c>
      <c r="C9" s="83">
        <v>260000</v>
      </c>
      <c r="D9" s="83"/>
      <c r="E9" s="83"/>
      <c r="F9" s="84"/>
      <c r="G9" s="83">
        <v>98349</v>
      </c>
      <c r="H9" s="84"/>
      <c r="I9" s="84"/>
      <c r="J9" s="84"/>
      <c r="K9" s="84"/>
      <c r="L9" s="84"/>
      <c r="M9" s="83">
        <v>358349</v>
      </c>
      <c r="N9" s="82" t="s">
        <v>260</v>
      </c>
    </row>
    <row r="10" spans="1:14" ht="60.95" customHeight="1">
      <c r="A10" s="85"/>
      <c r="B10" s="82" t="s">
        <v>261</v>
      </c>
      <c r="C10" s="83">
        <v>1100000</v>
      </c>
      <c r="D10" s="83"/>
      <c r="E10" s="83"/>
      <c r="F10" s="84"/>
      <c r="G10" s="83"/>
      <c r="H10" s="84"/>
      <c r="I10" s="84"/>
      <c r="J10" s="84"/>
      <c r="K10" s="84"/>
      <c r="L10" s="84"/>
      <c r="M10" s="83">
        <v>1100000</v>
      </c>
      <c r="N10" s="82" t="s">
        <v>262</v>
      </c>
    </row>
    <row r="11" spans="1:14" ht="135" customHeight="1">
      <c r="A11" s="85"/>
      <c r="B11" s="82" t="s">
        <v>263</v>
      </c>
      <c r="C11" s="83">
        <v>1506213</v>
      </c>
      <c r="D11" s="83"/>
      <c r="E11" s="83"/>
      <c r="F11" s="84"/>
      <c r="G11" s="83"/>
      <c r="H11" s="84"/>
      <c r="I11" s="84"/>
      <c r="J11" s="84"/>
      <c r="K11" s="84"/>
      <c r="L11" s="84"/>
      <c r="M11" s="83">
        <v>1506213</v>
      </c>
      <c r="N11" s="82" t="s">
        <v>264</v>
      </c>
    </row>
    <row r="12" spans="1:14" ht="62.1" customHeight="1">
      <c r="A12" s="85"/>
      <c r="B12" s="82" t="s">
        <v>265</v>
      </c>
      <c r="C12" s="83">
        <v>2000000</v>
      </c>
      <c r="D12" s="83"/>
      <c r="E12" s="83"/>
      <c r="F12" s="84"/>
      <c r="G12" s="83"/>
      <c r="H12" s="84"/>
      <c r="I12" s="84"/>
      <c r="J12" s="84"/>
      <c r="K12" s="84"/>
      <c r="L12" s="84"/>
      <c r="M12" s="83">
        <v>2000000</v>
      </c>
      <c r="N12" s="83" t="s">
        <v>266</v>
      </c>
    </row>
    <row r="13" spans="1:14" ht="110.1" customHeight="1">
      <c r="A13" s="85"/>
      <c r="B13" s="82" t="s">
        <v>267</v>
      </c>
      <c r="C13" s="83">
        <v>3424100</v>
      </c>
      <c r="D13" s="83"/>
      <c r="E13" s="83"/>
      <c r="F13" s="84"/>
      <c r="G13" s="83">
        <v>568113.47</v>
      </c>
      <c r="H13" s="84"/>
      <c r="I13" s="84"/>
      <c r="J13" s="84"/>
      <c r="K13" s="84"/>
      <c r="L13" s="84"/>
      <c r="M13" s="83">
        <v>3992213.47</v>
      </c>
      <c r="N13" s="82" t="s">
        <v>268</v>
      </c>
    </row>
    <row r="14" spans="1:14" ht="171.95" customHeight="1">
      <c r="A14" s="85"/>
      <c r="B14" s="82" t="s">
        <v>269</v>
      </c>
      <c r="C14" s="83">
        <v>18491887</v>
      </c>
      <c r="D14" s="83"/>
      <c r="E14" s="83"/>
      <c r="F14" s="84"/>
      <c r="G14" s="83"/>
      <c r="H14" s="84"/>
      <c r="I14" s="84"/>
      <c r="J14" s="84"/>
      <c r="K14" s="84"/>
      <c r="L14" s="84"/>
      <c r="M14" s="83">
        <v>18491887</v>
      </c>
      <c r="N14" s="82" t="s">
        <v>270</v>
      </c>
    </row>
    <row r="15" spans="1:14" ht="78" customHeight="1">
      <c r="A15" s="85"/>
      <c r="B15" s="82" t="s">
        <v>271</v>
      </c>
      <c r="C15" s="83">
        <v>3700000</v>
      </c>
      <c r="D15" s="83"/>
      <c r="E15" s="83"/>
      <c r="F15" s="84"/>
      <c r="G15" s="83"/>
      <c r="H15" s="84"/>
      <c r="I15" s="84"/>
      <c r="J15" s="84"/>
      <c r="K15" s="84"/>
      <c r="L15" s="84"/>
      <c r="M15" s="83">
        <v>3700000</v>
      </c>
      <c r="N15" s="82" t="s">
        <v>272</v>
      </c>
    </row>
    <row r="16" spans="1:14" ht="69.95" customHeight="1">
      <c r="A16" s="85"/>
      <c r="B16" s="83" t="s">
        <v>273</v>
      </c>
      <c r="C16" s="83">
        <v>730000</v>
      </c>
      <c r="D16" s="83"/>
      <c r="E16" s="83"/>
      <c r="F16" s="84"/>
      <c r="G16" s="87">
        <v>52728.800000000003</v>
      </c>
      <c r="H16" s="84"/>
      <c r="I16" s="84"/>
      <c r="J16" s="84"/>
      <c r="K16" s="84"/>
      <c r="L16" s="84"/>
      <c r="M16" s="83">
        <v>782728.8</v>
      </c>
      <c r="N16" s="83" t="s">
        <v>274</v>
      </c>
    </row>
    <row r="17" spans="1:14" ht="204" customHeight="1">
      <c r="A17" s="88"/>
      <c r="B17" s="83" t="s">
        <v>275</v>
      </c>
      <c r="C17" s="83">
        <v>4537800</v>
      </c>
      <c r="D17" s="83"/>
      <c r="E17" s="84"/>
      <c r="F17" s="84"/>
      <c r="G17" s="84">
        <v>173605.29</v>
      </c>
      <c r="H17" s="84"/>
      <c r="I17" s="84"/>
      <c r="J17" s="84"/>
      <c r="K17" s="84"/>
      <c r="L17" s="84"/>
      <c r="M17" s="83">
        <v>4711405.29</v>
      </c>
      <c r="N17" s="82" t="s">
        <v>276</v>
      </c>
    </row>
    <row r="18" spans="1:14">
      <c r="A18" s="89"/>
    </row>
    <row r="19" spans="1:14" s="90" customFormat="1" ht="50.1" customHeight="1">
      <c r="A19" s="96" t="s">
        <v>277</v>
      </c>
      <c r="B19" s="96"/>
      <c r="C19" s="96"/>
      <c r="D19" s="96"/>
      <c r="E19" s="96"/>
      <c r="F19" s="96"/>
      <c r="G19" s="96"/>
      <c r="H19" s="96"/>
      <c r="I19" s="96"/>
      <c r="J19" s="96"/>
      <c r="K19" s="96"/>
      <c r="L19" s="96"/>
      <c r="M19" s="96"/>
      <c r="N19" s="96"/>
    </row>
    <row r="20" spans="1:14">
      <c r="A20" s="91"/>
    </row>
    <row r="21" spans="1:14">
      <c r="A21" s="92" t="s">
        <v>254</v>
      </c>
    </row>
  </sheetData>
  <mergeCells count="12">
    <mergeCell ref="A19:N19"/>
    <mergeCell ref="A5:A6"/>
    <mergeCell ref="B5:B6"/>
    <mergeCell ref="H5:H6"/>
    <mergeCell ref="I5:I6"/>
    <mergeCell ref="J5:J6"/>
    <mergeCell ref="K5:K6"/>
    <mergeCell ref="L5:L6"/>
    <mergeCell ref="M5:M6"/>
    <mergeCell ref="N5:N6"/>
    <mergeCell ref="A3:N3"/>
    <mergeCell ref="C5:G5"/>
  </mergeCells>
  <phoneticPr fontId="3" type="noConversion"/>
  <hyperlinks>
    <hyperlink ref="A20" r:id="rId1" tooltip="http://172.247.71.5" display="http://172.247.71.5/"/>
  </hyperlinks>
  <pageMargins left="0.59027777777777801" right="0" top="1" bottom="1" header="0.5" footer="0.5"/>
  <pageSetup paperSize="9" orientation="landscape"/>
</worksheet>
</file>

<file path=xl/worksheets/sheet10.xml><?xml version="1.0" encoding="utf-8"?>
<worksheet xmlns="http://schemas.openxmlformats.org/spreadsheetml/2006/main" xmlns:r="http://schemas.openxmlformats.org/officeDocument/2006/relationships">
  <dimension ref="A1:D17"/>
  <sheetViews>
    <sheetView workbookViewId="0">
      <selection activeCell="B25" sqref="B25"/>
    </sheetView>
  </sheetViews>
  <sheetFormatPr defaultRowHeight="12.75"/>
  <cols>
    <col min="1" max="4" width="30.7109375" customWidth="1"/>
  </cols>
  <sheetData>
    <row r="1" spans="1:4">
      <c r="A1" s="98" t="s">
        <v>33</v>
      </c>
      <c r="B1" s="98"/>
      <c r="C1" s="98"/>
      <c r="D1" s="98"/>
    </row>
    <row r="2" spans="1:4">
      <c r="A2" s="98"/>
      <c r="B2" s="98"/>
      <c r="C2" s="98"/>
      <c r="D2" s="98"/>
    </row>
    <row r="3" spans="1:4" ht="14.25">
      <c r="A3" s="99" t="s">
        <v>34</v>
      </c>
      <c r="B3" s="99"/>
      <c r="C3" s="10"/>
      <c r="D3" s="11" t="s">
        <v>2</v>
      </c>
    </row>
    <row r="4" spans="1:4" s="1" customFormat="1" ht="24.95" customHeight="1">
      <c r="A4" s="100" t="s">
        <v>35</v>
      </c>
      <c r="B4" s="100"/>
      <c r="C4" s="100" t="s">
        <v>36</v>
      </c>
      <c r="D4" s="100"/>
    </row>
    <row r="5" spans="1:4" s="1" customFormat="1" ht="24.95" customHeight="1">
      <c r="A5" s="3" t="s">
        <v>37</v>
      </c>
      <c r="B5" s="3" t="s">
        <v>6</v>
      </c>
      <c r="C5" s="3" t="s">
        <v>37</v>
      </c>
      <c r="D5" s="3" t="s">
        <v>6</v>
      </c>
    </row>
    <row r="6" spans="1:4" s="1" customFormat="1" ht="24.95" customHeight="1">
      <c r="A6" s="4" t="s">
        <v>7</v>
      </c>
      <c r="B6" s="5">
        <v>58837947.039999999</v>
      </c>
      <c r="C6" s="4" t="s">
        <v>8</v>
      </c>
      <c r="D6" s="6">
        <f>SUM(D7:D9)</f>
        <v>9085300.4800000004</v>
      </c>
    </row>
    <row r="7" spans="1:4" s="1" customFormat="1" ht="24.95" customHeight="1">
      <c r="A7" s="4" t="s">
        <v>38</v>
      </c>
      <c r="B7" s="5"/>
      <c r="C7" s="4" t="s">
        <v>39</v>
      </c>
      <c r="D7" s="6">
        <v>6749020.4800000004</v>
      </c>
    </row>
    <row r="8" spans="1:4" s="1" customFormat="1" ht="24.95" customHeight="1">
      <c r="A8" s="4"/>
      <c r="B8" s="5"/>
      <c r="C8" s="4" t="s">
        <v>40</v>
      </c>
      <c r="D8" s="6">
        <v>2267930</v>
      </c>
    </row>
    <row r="9" spans="1:4" s="1" customFormat="1" ht="24.95" customHeight="1">
      <c r="A9" s="4"/>
      <c r="B9" s="5"/>
      <c r="C9" s="4" t="s">
        <v>41</v>
      </c>
      <c r="D9" s="6">
        <v>68350</v>
      </c>
    </row>
    <row r="10" spans="1:4" s="1" customFormat="1" ht="24.95" customHeight="1">
      <c r="A10" s="4"/>
      <c r="B10" s="5"/>
      <c r="C10" s="4" t="s">
        <v>16</v>
      </c>
      <c r="D10" s="6">
        <f>SUM(D11:D16)</f>
        <v>49752646.560000002</v>
      </c>
    </row>
    <row r="11" spans="1:4" s="1" customFormat="1" ht="24.95" customHeight="1">
      <c r="A11" s="4"/>
      <c r="B11" s="5"/>
      <c r="C11" s="4" t="s">
        <v>42</v>
      </c>
      <c r="D11" s="6">
        <v>36782646.560000002</v>
      </c>
    </row>
    <row r="12" spans="1:4" s="1" customFormat="1" ht="24.95" customHeight="1">
      <c r="A12" s="4"/>
      <c r="B12" s="5"/>
      <c r="C12" s="4" t="s">
        <v>43</v>
      </c>
      <c r="D12" s="6"/>
    </row>
    <row r="13" spans="1:4" s="1" customFormat="1" ht="24.95" customHeight="1">
      <c r="A13" s="4"/>
      <c r="B13" s="5"/>
      <c r="C13" s="4" t="s">
        <v>44</v>
      </c>
      <c r="D13" s="6">
        <v>12970000</v>
      </c>
    </row>
    <row r="14" spans="1:4" s="1" customFormat="1" ht="24.95" customHeight="1">
      <c r="A14" s="4"/>
      <c r="B14" s="5"/>
      <c r="C14" s="4" t="s">
        <v>45</v>
      </c>
      <c r="D14" s="6"/>
    </row>
    <row r="15" spans="1:4" s="1" customFormat="1" ht="24.95" customHeight="1">
      <c r="A15" s="4"/>
      <c r="B15" s="5"/>
      <c r="C15" s="4" t="s">
        <v>46</v>
      </c>
      <c r="D15" s="6"/>
    </row>
    <row r="16" spans="1:4" s="1" customFormat="1" ht="24.95" customHeight="1">
      <c r="A16" s="4"/>
      <c r="B16" s="5"/>
      <c r="C16" s="4" t="s">
        <v>47</v>
      </c>
      <c r="D16" s="6"/>
    </row>
    <row r="17" spans="1:4" s="1" customFormat="1" ht="24.95" customHeight="1">
      <c r="A17" s="7" t="s">
        <v>31</v>
      </c>
      <c r="B17" s="5">
        <f>SUM(B6:B16)</f>
        <v>58837947.039999999</v>
      </c>
      <c r="C17" s="7" t="s">
        <v>32</v>
      </c>
      <c r="D17" s="6">
        <f>D10+D6</f>
        <v>58837947.040000007</v>
      </c>
    </row>
  </sheetData>
  <mergeCells count="4">
    <mergeCell ref="A1:D2"/>
    <mergeCell ref="A3:B3"/>
    <mergeCell ref="A4:B4"/>
    <mergeCell ref="C4:D4"/>
  </mergeCells>
  <phoneticPr fontId="3" type="noConversion"/>
  <pageMargins left="0.7" right="0.7" top="0.75" bottom="0.75" header="0.3" footer="0.3"/>
</worksheet>
</file>

<file path=xl/worksheets/sheet11.xml><?xml version="1.0" encoding="utf-8"?>
<worksheet xmlns="http://schemas.openxmlformats.org/spreadsheetml/2006/main" xmlns:r="http://schemas.openxmlformats.org/officeDocument/2006/relationships">
  <sheetPr codeName="Sheet5">
    <pageSetUpPr fitToPage="1"/>
  </sheetPr>
  <dimension ref="A1:D22"/>
  <sheetViews>
    <sheetView workbookViewId="0">
      <selection activeCell="D8" sqref="D8"/>
    </sheetView>
  </sheetViews>
  <sheetFormatPr defaultColWidth="35.5703125" defaultRowHeight="12.75"/>
  <cols>
    <col min="1" max="16384" width="35.5703125" style="1"/>
  </cols>
  <sheetData>
    <row r="1" spans="1:4">
      <c r="A1" s="101" t="s">
        <v>0</v>
      </c>
      <c r="B1" s="102"/>
      <c r="C1" s="102"/>
      <c r="D1" s="102"/>
    </row>
    <row r="2" spans="1:4" ht="22.5" customHeight="1">
      <c r="A2" s="102"/>
      <c r="B2" s="102"/>
      <c r="C2" s="102"/>
      <c r="D2" s="102"/>
    </row>
    <row r="3" spans="1:4" ht="24.95" customHeight="1">
      <c r="A3" s="103" t="s">
        <v>1</v>
      </c>
      <c r="B3" s="102"/>
      <c r="D3" s="2" t="s">
        <v>2</v>
      </c>
    </row>
    <row r="4" spans="1:4" ht="24.95" customHeight="1">
      <c r="A4" s="100" t="s">
        <v>3</v>
      </c>
      <c r="B4" s="100"/>
      <c r="C4" s="100" t="s">
        <v>4</v>
      </c>
      <c r="D4" s="100"/>
    </row>
    <row r="5" spans="1:4" ht="24.95" customHeight="1">
      <c r="A5" s="3" t="s">
        <v>5</v>
      </c>
      <c r="B5" s="3" t="s">
        <v>6</v>
      </c>
      <c r="C5" s="3" t="s">
        <v>5</v>
      </c>
      <c r="D5" s="3" t="s">
        <v>6</v>
      </c>
    </row>
    <row r="6" spans="1:4" ht="24.95" customHeight="1">
      <c r="A6" s="4" t="s">
        <v>7</v>
      </c>
      <c r="B6" s="5">
        <v>57925300.480000004</v>
      </c>
      <c r="C6" s="4" t="s">
        <v>8</v>
      </c>
      <c r="D6" s="6">
        <f>SUM(D7:D9)</f>
        <v>9085300.4800000004</v>
      </c>
    </row>
    <row r="7" spans="1:4" ht="24.95" customHeight="1">
      <c r="A7" s="4" t="s">
        <v>9</v>
      </c>
      <c r="B7" s="5"/>
      <c r="C7" s="4" t="s">
        <v>10</v>
      </c>
      <c r="D7" s="6">
        <v>6749020.4800000004</v>
      </c>
    </row>
    <row r="8" spans="1:4" ht="24.95" customHeight="1">
      <c r="A8" s="4" t="s">
        <v>11</v>
      </c>
      <c r="B8" s="5"/>
      <c r="C8" s="4" t="s">
        <v>12</v>
      </c>
      <c r="D8" s="6">
        <v>2267930</v>
      </c>
    </row>
    <row r="9" spans="1:4" ht="24.95" customHeight="1">
      <c r="A9" s="4" t="s">
        <v>13</v>
      </c>
      <c r="B9" s="5"/>
      <c r="C9" s="4" t="s">
        <v>14</v>
      </c>
      <c r="D9" s="6">
        <v>68350</v>
      </c>
    </row>
    <row r="10" spans="1:4" ht="24.95" customHeight="1">
      <c r="A10" s="4" t="s">
        <v>15</v>
      </c>
      <c r="B10" s="5"/>
      <c r="C10" s="4" t="s">
        <v>16</v>
      </c>
      <c r="D10" s="6">
        <f>SUM(D11:D17)</f>
        <v>49752646.559999995</v>
      </c>
    </row>
    <row r="11" spans="1:4" ht="24.95" customHeight="1">
      <c r="A11" s="4" t="s">
        <v>17</v>
      </c>
      <c r="B11" s="5"/>
      <c r="C11" s="4" t="s">
        <v>18</v>
      </c>
      <c r="D11" s="6">
        <v>36782646.559999995</v>
      </c>
    </row>
    <row r="12" spans="1:4" ht="24.95" customHeight="1">
      <c r="A12" s="4" t="s">
        <v>19</v>
      </c>
      <c r="B12" s="5"/>
      <c r="C12" s="4" t="s">
        <v>20</v>
      </c>
      <c r="D12" s="6"/>
    </row>
    <row r="13" spans="1:4" ht="24.95" customHeight="1">
      <c r="A13" s="4"/>
      <c r="B13" s="5"/>
      <c r="C13" s="4" t="s">
        <v>21</v>
      </c>
      <c r="D13" s="6">
        <v>12970000</v>
      </c>
    </row>
    <row r="14" spans="1:4" ht="24.95" customHeight="1">
      <c r="A14" s="4"/>
      <c r="B14" s="5"/>
      <c r="C14" s="4" t="s">
        <v>22</v>
      </c>
      <c r="D14" s="6"/>
    </row>
    <row r="15" spans="1:4" ht="24.95" customHeight="1">
      <c r="A15" s="4"/>
      <c r="B15" s="5"/>
      <c r="C15" s="4" t="s">
        <v>23</v>
      </c>
      <c r="D15" s="6"/>
    </row>
    <row r="16" spans="1:4" ht="24.95" customHeight="1">
      <c r="A16" s="4"/>
      <c r="B16" s="5"/>
      <c r="C16" s="4" t="s">
        <v>24</v>
      </c>
      <c r="D16" s="6"/>
    </row>
    <row r="17" spans="1:4" ht="24.95" customHeight="1">
      <c r="A17" s="4"/>
      <c r="B17" s="5"/>
      <c r="C17" s="4" t="s">
        <v>25</v>
      </c>
      <c r="D17" s="6"/>
    </row>
    <row r="18" spans="1:4" ht="24.95" customHeight="1">
      <c r="A18" s="7" t="s">
        <v>26</v>
      </c>
      <c r="B18" s="5">
        <f>SUM(B6:B17)</f>
        <v>57925300.480000004</v>
      </c>
      <c r="C18" s="7" t="s">
        <v>27</v>
      </c>
      <c r="D18" s="6">
        <f>D10+D6</f>
        <v>58837947.039999992</v>
      </c>
    </row>
    <row r="19" spans="1:4" ht="24.95" customHeight="1">
      <c r="A19" s="4" t="s">
        <v>28</v>
      </c>
      <c r="B19" s="5"/>
      <c r="C19" s="4"/>
      <c r="D19" s="6"/>
    </row>
    <row r="20" spans="1:4" ht="24.95" customHeight="1">
      <c r="A20" s="4" t="s">
        <v>29</v>
      </c>
      <c r="B20" s="5"/>
      <c r="C20" s="4"/>
      <c r="D20" s="6"/>
    </row>
    <row r="21" spans="1:4" ht="24.95" customHeight="1">
      <c r="A21" s="4" t="s">
        <v>30</v>
      </c>
      <c r="B21" s="5">
        <v>912646.56</v>
      </c>
      <c r="C21" s="4"/>
      <c r="D21" s="6"/>
    </row>
    <row r="22" spans="1:4" ht="24.95" customHeight="1">
      <c r="A22" s="7" t="s">
        <v>31</v>
      </c>
      <c r="B22" s="8">
        <f>SUM(B18:B21)</f>
        <v>58837947.040000007</v>
      </c>
      <c r="C22" s="7" t="s">
        <v>32</v>
      </c>
      <c r="D22" s="9">
        <f>D18</f>
        <v>58837947.039999992</v>
      </c>
    </row>
  </sheetData>
  <mergeCells count="4">
    <mergeCell ref="A1:D2"/>
    <mergeCell ref="A3:B3"/>
    <mergeCell ref="A4:B4"/>
    <mergeCell ref="C4:D4"/>
  </mergeCells>
  <phoneticPr fontId="3" type="noConversion"/>
  <pageMargins left="0.70866141732283472" right="0.70866141732283472" top="0.74803149606299213" bottom="0.74803149606299213" header="0.31496062992125984" footer="0.31496062992125984"/>
  <pageSetup paperSize="9" scale="94" orientation="landscape" horizontalDpi="0" verticalDpi="0" r:id="rId1"/>
</worksheet>
</file>

<file path=xl/worksheets/sheet2.xml><?xml version="1.0" encoding="utf-8"?>
<worksheet xmlns="http://schemas.openxmlformats.org/spreadsheetml/2006/main" xmlns:r="http://schemas.openxmlformats.org/officeDocument/2006/relationships">
  <dimension ref="A1:G5"/>
  <sheetViews>
    <sheetView topLeftCell="B1" workbookViewId="0">
      <selection activeCell="D15" sqref="D15"/>
    </sheetView>
  </sheetViews>
  <sheetFormatPr defaultColWidth="10.28515625" defaultRowHeight="14.25"/>
  <cols>
    <col min="1" max="1" width="0.42578125" style="76" hidden="1" customWidth="1"/>
    <col min="2" max="2" width="31.7109375" style="76" customWidth="1"/>
    <col min="3" max="3" width="24.85546875" style="76" customWidth="1"/>
    <col min="4" max="4" width="18.7109375" style="76" customWidth="1"/>
    <col min="5" max="5" width="26.28515625" style="76" customWidth="1"/>
    <col min="6" max="6" width="33.5703125" style="76" customWidth="1"/>
    <col min="7" max="7" width="19.42578125" style="76" customWidth="1"/>
    <col min="8" max="8" width="6.28515625" style="76" customWidth="1"/>
    <col min="9" max="9" width="6.7109375" style="76" customWidth="1"/>
    <col min="10" max="10" width="6.85546875" style="76" customWidth="1"/>
    <col min="11" max="11" width="6" style="76" customWidth="1"/>
    <col min="12" max="12" width="6.42578125" style="76" customWidth="1"/>
    <col min="13" max="13" width="9" style="76" customWidth="1"/>
    <col min="14" max="14" width="9.28515625" style="76" customWidth="1"/>
    <col min="15" max="15" width="5.85546875" style="76" customWidth="1"/>
    <col min="16" max="16" width="6.140625" style="76" customWidth="1"/>
    <col min="17" max="18" width="5.7109375" style="76" customWidth="1"/>
    <col min="19" max="19" width="7.7109375" style="76" customWidth="1"/>
    <col min="20" max="20" width="5.7109375" style="76" customWidth="1"/>
    <col min="21" max="21" width="5.5703125" style="76" customWidth="1"/>
    <col min="22" max="22" width="5.28515625" style="76" customWidth="1"/>
    <col min="23" max="23" width="5.85546875" style="76" customWidth="1"/>
    <col min="24" max="16384" width="10.28515625" style="76"/>
  </cols>
  <sheetData>
    <row r="1" spans="2:7" ht="22.5">
      <c r="B1" s="119" t="s">
        <v>280</v>
      </c>
      <c r="C1" s="119"/>
      <c r="D1" s="119"/>
      <c r="E1" s="119"/>
      <c r="F1" s="119"/>
      <c r="G1" s="119"/>
    </row>
    <row r="2" spans="2:7" ht="42.75">
      <c r="B2" s="120"/>
      <c r="C2" s="120"/>
      <c r="D2" s="120"/>
      <c r="E2" s="120"/>
      <c r="F2" s="120"/>
      <c r="G2" s="121" t="s">
        <v>49</v>
      </c>
    </row>
    <row r="3" spans="2:7">
      <c r="B3" s="122" t="s">
        <v>242</v>
      </c>
      <c r="C3" s="123" t="s">
        <v>281</v>
      </c>
      <c r="D3" s="123" t="s">
        <v>282</v>
      </c>
      <c r="E3" s="124" t="s">
        <v>85</v>
      </c>
      <c r="F3" s="125" t="s">
        <v>283</v>
      </c>
      <c r="G3" s="123" t="s">
        <v>284</v>
      </c>
    </row>
    <row r="4" spans="2:7">
      <c r="B4" s="122"/>
      <c r="C4" s="123"/>
      <c r="D4" s="123"/>
      <c r="E4" s="124"/>
      <c r="F4" s="126"/>
      <c r="G4" s="123"/>
    </row>
    <row r="5" spans="2:7" ht="54">
      <c r="B5" s="127" t="s">
        <v>285</v>
      </c>
      <c r="C5" s="128">
        <f>SUM(D5:G5)</f>
        <v>1909430</v>
      </c>
      <c r="D5" s="129">
        <v>0</v>
      </c>
      <c r="E5" s="129">
        <v>142500</v>
      </c>
      <c r="F5" s="129">
        <v>1766930</v>
      </c>
      <c r="G5" s="129"/>
    </row>
  </sheetData>
  <mergeCells count="7">
    <mergeCell ref="B1:G1"/>
    <mergeCell ref="B3:B4"/>
    <mergeCell ref="C3:C4"/>
    <mergeCell ref="D3:D4"/>
    <mergeCell ref="E3:E4"/>
    <mergeCell ref="F3:F4"/>
    <mergeCell ref="G3:G4"/>
  </mergeCells>
  <phoneticPr fontId="3" type="noConversion"/>
  <pageMargins left="0.2" right="0" top="1" bottom="1" header="0.5" footer="0.5"/>
  <pageSetup paperSize="9" orientation="landscape" r:id="rId1"/>
  <headerFooter scaleWithDoc="0" alignWithMargins="0"/>
</worksheet>
</file>

<file path=xl/worksheets/sheet3.xml><?xml version="1.0" encoding="utf-8"?>
<worksheet xmlns="http://schemas.openxmlformats.org/spreadsheetml/2006/main" xmlns:r="http://schemas.openxmlformats.org/officeDocument/2006/relationships">
  <sheetPr>
    <pageSetUpPr fitToPage="1"/>
  </sheetPr>
  <dimension ref="A1:Q26"/>
  <sheetViews>
    <sheetView workbookViewId="0">
      <selection sqref="A1:Q2"/>
    </sheetView>
  </sheetViews>
  <sheetFormatPr defaultRowHeight="50.1" customHeight="1"/>
  <cols>
    <col min="1" max="1" width="36.140625" style="51" customWidth="1"/>
    <col min="2" max="2" width="10.140625" style="51" customWidth="1"/>
    <col min="3" max="3" width="18.85546875" style="51" customWidth="1"/>
    <col min="4" max="4" width="10.140625" style="51" customWidth="1"/>
    <col min="5" max="5" width="8.42578125" style="51" customWidth="1"/>
    <col min="6" max="6" width="7.28515625" style="51" customWidth="1"/>
    <col min="7" max="7" width="8" style="51" customWidth="1"/>
    <col min="8" max="8" width="11.140625" style="51" customWidth="1"/>
    <col min="9" max="16" width="12.7109375" style="51" customWidth="1"/>
    <col min="17" max="17" width="12.7109375" style="51" hidden="1" customWidth="1"/>
    <col min="18" max="16384" width="9.140625" style="51"/>
  </cols>
  <sheetData>
    <row r="1" spans="1:17" ht="50.1" customHeight="1">
      <c r="A1" s="104" t="s">
        <v>187</v>
      </c>
      <c r="B1" s="104"/>
      <c r="C1" s="104"/>
      <c r="D1" s="104"/>
      <c r="E1" s="104"/>
      <c r="F1" s="104"/>
      <c r="G1" s="104"/>
      <c r="H1" s="104"/>
      <c r="I1" s="104"/>
      <c r="J1" s="104"/>
      <c r="K1" s="104"/>
      <c r="L1" s="104"/>
      <c r="M1" s="104"/>
      <c r="N1" s="104"/>
      <c r="O1" s="104"/>
      <c r="P1" s="104"/>
      <c r="Q1" s="104"/>
    </row>
    <row r="2" spans="1:17" ht="50.1" hidden="1" customHeight="1">
      <c r="A2" s="104"/>
      <c r="B2" s="104"/>
      <c r="C2" s="104"/>
      <c r="D2" s="104"/>
      <c r="E2" s="104"/>
      <c r="F2" s="104"/>
      <c r="G2" s="104"/>
      <c r="H2" s="104"/>
      <c r="I2" s="104"/>
      <c r="J2" s="104"/>
      <c r="K2" s="104"/>
      <c r="L2" s="104"/>
      <c r="M2" s="104"/>
      <c r="N2" s="104"/>
      <c r="O2" s="104"/>
      <c r="P2" s="104"/>
      <c r="Q2" s="104"/>
    </row>
    <row r="3" spans="1:17" ht="50.1" customHeight="1">
      <c r="A3" s="105" t="s">
        <v>2</v>
      </c>
      <c r="B3" s="105"/>
      <c r="C3" s="105"/>
      <c r="D3" s="105"/>
      <c r="E3" s="105"/>
      <c r="F3" s="105"/>
      <c r="G3" s="105"/>
      <c r="H3" s="105"/>
      <c r="I3" s="105"/>
      <c r="J3" s="105"/>
      <c r="K3" s="105"/>
      <c r="L3" s="105"/>
      <c r="M3" s="105"/>
      <c r="N3" s="105"/>
      <c r="O3" s="105"/>
      <c r="P3" s="105"/>
      <c r="Q3" s="52"/>
    </row>
    <row r="4" spans="1:17" ht="50.1" customHeight="1">
      <c r="A4" s="53" t="s">
        <v>188</v>
      </c>
      <c r="B4" s="53" t="s">
        <v>189</v>
      </c>
      <c r="C4" s="53" t="s">
        <v>190</v>
      </c>
      <c r="D4" s="53" t="s">
        <v>191</v>
      </c>
      <c r="E4" s="54" t="s">
        <v>192</v>
      </c>
      <c r="F4" s="53" t="s">
        <v>193</v>
      </c>
      <c r="G4" s="54" t="s">
        <v>194</v>
      </c>
      <c r="H4" s="54" t="s">
        <v>195</v>
      </c>
      <c r="I4" s="53" t="s">
        <v>140</v>
      </c>
      <c r="J4" s="54" t="s">
        <v>119</v>
      </c>
      <c r="K4" s="54" t="s">
        <v>120</v>
      </c>
      <c r="L4" s="54" t="s">
        <v>11</v>
      </c>
      <c r="M4" s="54" t="s">
        <v>13</v>
      </c>
      <c r="N4" s="54" t="s">
        <v>15</v>
      </c>
      <c r="O4" s="54" t="s">
        <v>17</v>
      </c>
      <c r="P4" s="54" t="s">
        <v>30</v>
      </c>
      <c r="Q4" s="53" t="s">
        <v>196</v>
      </c>
    </row>
    <row r="5" spans="1:17" ht="50.1" customHeight="1">
      <c r="A5" s="55" t="s">
        <v>143</v>
      </c>
      <c r="B5" s="56" t="s">
        <v>137</v>
      </c>
      <c r="C5" s="56" t="s">
        <v>137</v>
      </c>
      <c r="D5" s="56" t="s">
        <v>137</v>
      </c>
      <c r="E5" s="56" t="s">
        <v>137</v>
      </c>
      <c r="F5" s="56" t="s">
        <v>137</v>
      </c>
      <c r="G5" s="56" t="s">
        <v>137</v>
      </c>
      <c r="H5" s="56" t="s">
        <v>137</v>
      </c>
      <c r="I5" s="57">
        <v>727220</v>
      </c>
      <c r="J5" s="57">
        <v>727220</v>
      </c>
      <c r="K5" s="57" t="s">
        <v>137</v>
      </c>
      <c r="L5" s="57" t="s">
        <v>137</v>
      </c>
      <c r="M5" s="57" t="s">
        <v>137</v>
      </c>
      <c r="N5" s="57" t="s">
        <v>137</v>
      </c>
      <c r="O5" s="57" t="s">
        <v>137</v>
      </c>
      <c r="P5" s="57" t="s">
        <v>137</v>
      </c>
      <c r="Q5" s="55" t="s">
        <v>197</v>
      </c>
    </row>
    <row r="6" spans="1:17" ht="50.1" customHeight="1">
      <c r="A6" s="55" t="s">
        <v>198</v>
      </c>
      <c r="B6" s="56" t="s">
        <v>137</v>
      </c>
      <c r="C6" s="56" t="s">
        <v>137</v>
      </c>
      <c r="D6" s="56" t="s">
        <v>137</v>
      </c>
      <c r="E6" s="56" t="s">
        <v>137</v>
      </c>
      <c r="F6" s="56" t="s">
        <v>137</v>
      </c>
      <c r="G6" s="56" t="s">
        <v>137</v>
      </c>
      <c r="H6" s="56" t="s">
        <v>137</v>
      </c>
      <c r="I6" s="57">
        <v>727220</v>
      </c>
      <c r="J6" s="57">
        <v>727220</v>
      </c>
      <c r="K6" s="57" t="s">
        <v>137</v>
      </c>
      <c r="L6" s="57" t="s">
        <v>137</v>
      </c>
      <c r="M6" s="57" t="s">
        <v>137</v>
      </c>
      <c r="N6" s="57" t="s">
        <v>137</v>
      </c>
      <c r="O6" s="57" t="s">
        <v>137</v>
      </c>
      <c r="P6" s="57" t="s">
        <v>137</v>
      </c>
      <c r="Q6" s="55" t="s">
        <v>199</v>
      </c>
    </row>
    <row r="7" spans="1:17" ht="50.1" customHeight="1">
      <c r="A7" s="55" t="s">
        <v>200</v>
      </c>
      <c r="B7" s="56" t="s">
        <v>137</v>
      </c>
      <c r="C7" s="56" t="s">
        <v>137</v>
      </c>
      <c r="D7" s="56" t="s">
        <v>137</v>
      </c>
      <c r="E7" s="56" t="s">
        <v>137</v>
      </c>
      <c r="F7" s="56" t="s">
        <v>137</v>
      </c>
      <c r="G7" s="56" t="s">
        <v>137</v>
      </c>
      <c r="H7" s="58" t="s">
        <v>137</v>
      </c>
      <c r="I7" s="57">
        <v>96400</v>
      </c>
      <c r="J7" s="57">
        <v>96400</v>
      </c>
      <c r="K7" s="57" t="s">
        <v>137</v>
      </c>
      <c r="L7" s="57" t="s">
        <v>137</v>
      </c>
      <c r="M7" s="57" t="s">
        <v>137</v>
      </c>
      <c r="N7" s="57" t="s">
        <v>137</v>
      </c>
      <c r="O7" s="57" t="s">
        <v>137</v>
      </c>
      <c r="P7" s="57" t="s">
        <v>137</v>
      </c>
      <c r="Q7" s="59" t="s">
        <v>137</v>
      </c>
    </row>
    <row r="8" spans="1:17" ht="50.1" customHeight="1">
      <c r="A8" s="55" t="s">
        <v>201</v>
      </c>
      <c r="B8" s="60" t="s">
        <v>202</v>
      </c>
      <c r="C8" s="60" t="s">
        <v>203</v>
      </c>
      <c r="D8" s="61" t="s">
        <v>204</v>
      </c>
      <c r="E8" s="61" t="s">
        <v>137</v>
      </c>
      <c r="F8" s="61">
        <v>5</v>
      </c>
      <c r="G8" s="61" t="s">
        <v>205</v>
      </c>
      <c r="H8" s="57">
        <v>5000</v>
      </c>
      <c r="I8" s="57">
        <v>25000</v>
      </c>
      <c r="J8" s="57">
        <v>25000</v>
      </c>
      <c r="K8" s="57" t="s">
        <v>137</v>
      </c>
      <c r="L8" s="57" t="s">
        <v>137</v>
      </c>
      <c r="M8" s="57" t="s">
        <v>137</v>
      </c>
      <c r="N8" s="57" t="s">
        <v>137</v>
      </c>
      <c r="O8" s="57" t="s">
        <v>137</v>
      </c>
      <c r="P8" s="57" t="s">
        <v>137</v>
      </c>
      <c r="Q8" s="56" t="s">
        <v>137</v>
      </c>
    </row>
    <row r="9" spans="1:17" ht="50.1" customHeight="1">
      <c r="A9" s="55" t="s">
        <v>206</v>
      </c>
      <c r="B9" s="60" t="s">
        <v>207</v>
      </c>
      <c r="C9" s="60" t="s">
        <v>208</v>
      </c>
      <c r="D9" s="61" t="s">
        <v>204</v>
      </c>
      <c r="E9" s="61" t="s">
        <v>137</v>
      </c>
      <c r="F9" s="61">
        <v>5</v>
      </c>
      <c r="G9" s="61" t="s">
        <v>205</v>
      </c>
      <c r="H9" s="57">
        <v>2000</v>
      </c>
      <c r="I9" s="57">
        <v>10000</v>
      </c>
      <c r="J9" s="57">
        <v>10000</v>
      </c>
      <c r="K9" s="57" t="s">
        <v>137</v>
      </c>
      <c r="L9" s="57" t="s">
        <v>137</v>
      </c>
      <c r="M9" s="57" t="s">
        <v>137</v>
      </c>
      <c r="N9" s="57" t="s">
        <v>137</v>
      </c>
      <c r="O9" s="57" t="s">
        <v>137</v>
      </c>
      <c r="P9" s="57" t="s">
        <v>137</v>
      </c>
      <c r="Q9" s="56" t="s">
        <v>137</v>
      </c>
    </row>
    <row r="10" spans="1:17" ht="50.1" customHeight="1">
      <c r="A10" s="55" t="s">
        <v>209</v>
      </c>
      <c r="B10" s="60" t="s">
        <v>210</v>
      </c>
      <c r="C10" s="60" t="s">
        <v>211</v>
      </c>
      <c r="D10" s="61" t="s">
        <v>204</v>
      </c>
      <c r="E10" s="61" t="s">
        <v>137</v>
      </c>
      <c r="F10" s="61">
        <v>2</v>
      </c>
      <c r="G10" s="61" t="s">
        <v>205</v>
      </c>
      <c r="H10" s="57">
        <v>5000</v>
      </c>
      <c r="I10" s="57">
        <v>10000</v>
      </c>
      <c r="J10" s="57">
        <v>10000</v>
      </c>
      <c r="K10" s="57" t="s">
        <v>137</v>
      </c>
      <c r="L10" s="57" t="s">
        <v>137</v>
      </c>
      <c r="M10" s="57" t="s">
        <v>137</v>
      </c>
      <c r="N10" s="57" t="s">
        <v>137</v>
      </c>
      <c r="O10" s="57" t="s">
        <v>137</v>
      </c>
      <c r="P10" s="57" t="s">
        <v>137</v>
      </c>
      <c r="Q10" s="56" t="s">
        <v>137</v>
      </c>
    </row>
    <row r="11" spans="1:17" ht="50.1" customHeight="1">
      <c r="A11" s="55" t="s">
        <v>212</v>
      </c>
      <c r="B11" s="60" t="s">
        <v>213</v>
      </c>
      <c r="C11" s="60" t="s">
        <v>214</v>
      </c>
      <c r="D11" s="61" t="s">
        <v>204</v>
      </c>
      <c r="E11" s="61" t="s">
        <v>137</v>
      </c>
      <c r="F11" s="61">
        <v>6</v>
      </c>
      <c r="G11" s="61" t="s">
        <v>205</v>
      </c>
      <c r="H11" s="57">
        <v>5500</v>
      </c>
      <c r="I11" s="57">
        <v>33000</v>
      </c>
      <c r="J11" s="57">
        <v>33000</v>
      </c>
      <c r="K11" s="57" t="s">
        <v>137</v>
      </c>
      <c r="L11" s="57" t="s">
        <v>137</v>
      </c>
      <c r="M11" s="57" t="s">
        <v>137</v>
      </c>
      <c r="N11" s="57" t="s">
        <v>137</v>
      </c>
      <c r="O11" s="57" t="s">
        <v>137</v>
      </c>
      <c r="P11" s="57" t="s">
        <v>137</v>
      </c>
      <c r="Q11" s="56" t="s">
        <v>137</v>
      </c>
    </row>
    <row r="12" spans="1:17" ht="50.1" customHeight="1">
      <c r="A12" s="55" t="s">
        <v>215</v>
      </c>
      <c r="B12" s="60" t="s">
        <v>216</v>
      </c>
      <c r="C12" s="60" t="s">
        <v>214</v>
      </c>
      <c r="D12" s="61" t="s">
        <v>204</v>
      </c>
      <c r="E12" s="61" t="s">
        <v>137</v>
      </c>
      <c r="F12" s="61">
        <v>2</v>
      </c>
      <c r="G12" s="61" t="s">
        <v>205</v>
      </c>
      <c r="H12" s="57">
        <v>4200</v>
      </c>
      <c r="I12" s="57">
        <v>8400</v>
      </c>
      <c r="J12" s="57">
        <v>8400</v>
      </c>
      <c r="K12" s="57" t="s">
        <v>137</v>
      </c>
      <c r="L12" s="57" t="s">
        <v>137</v>
      </c>
      <c r="M12" s="57" t="s">
        <v>137</v>
      </c>
      <c r="N12" s="57" t="s">
        <v>137</v>
      </c>
      <c r="O12" s="57" t="s">
        <v>137</v>
      </c>
      <c r="P12" s="57" t="s">
        <v>137</v>
      </c>
      <c r="Q12" s="56" t="s">
        <v>137</v>
      </c>
    </row>
    <row r="13" spans="1:17" ht="50.1" customHeight="1">
      <c r="A13" s="55" t="s">
        <v>217</v>
      </c>
      <c r="B13" s="60" t="s">
        <v>218</v>
      </c>
      <c r="C13" s="60" t="s">
        <v>219</v>
      </c>
      <c r="D13" s="61" t="s">
        <v>204</v>
      </c>
      <c r="E13" s="61" t="s">
        <v>137</v>
      </c>
      <c r="F13" s="61">
        <v>1</v>
      </c>
      <c r="G13" s="61" t="s">
        <v>205</v>
      </c>
      <c r="H13" s="57">
        <v>10000</v>
      </c>
      <c r="I13" s="57">
        <v>10000</v>
      </c>
      <c r="J13" s="57">
        <v>10000</v>
      </c>
      <c r="K13" s="57" t="s">
        <v>137</v>
      </c>
      <c r="L13" s="57" t="s">
        <v>137</v>
      </c>
      <c r="M13" s="57" t="s">
        <v>137</v>
      </c>
      <c r="N13" s="57" t="s">
        <v>137</v>
      </c>
      <c r="O13" s="57" t="s">
        <v>137</v>
      </c>
      <c r="P13" s="57" t="s">
        <v>137</v>
      </c>
      <c r="Q13" s="56" t="s">
        <v>137</v>
      </c>
    </row>
    <row r="14" spans="1:17" ht="50.1" customHeight="1">
      <c r="A14" s="55" t="s">
        <v>220</v>
      </c>
      <c r="B14" s="56" t="s">
        <v>137</v>
      </c>
      <c r="C14" s="56" t="s">
        <v>137</v>
      </c>
      <c r="D14" s="56" t="s">
        <v>137</v>
      </c>
      <c r="E14" s="56" t="s">
        <v>137</v>
      </c>
      <c r="F14" s="56" t="s">
        <v>137</v>
      </c>
      <c r="G14" s="56" t="s">
        <v>137</v>
      </c>
      <c r="H14" s="58" t="s">
        <v>137</v>
      </c>
      <c r="I14" s="57">
        <v>20700</v>
      </c>
      <c r="J14" s="57">
        <v>20700</v>
      </c>
      <c r="K14" s="57" t="s">
        <v>137</v>
      </c>
      <c r="L14" s="57" t="s">
        <v>137</v>
      </c>
      <c r="M14" s="57" t="s">
        <v>137</v>
      </c>
      <c r="N14" s="57" t="s">
        <v>137</v>
      </c>
      <c r="O14" s="57" t="s">
        <v>137</v>
      </c>
      <c r="P14" s="57" t="s">
        <v>137</v>
      </c>
      <c r="Q14" s="59" t="s">
        <v>137</v>
      </c>
    </row>
    <row r="15" spans="1:17" ht="50.1" customHeight="1">
      <c r="A15" s="55" t="s">
        <v>221</v>
      </c>
      <c r="B15" s="60" t="s">
        <v>222</v>
      </c>
      <c r="C15" s="60" t="s">
        <v>214</v>
      </c>
      <c r="D15" s="61" t="s">
        <v>204</v>
      </c>
      <c r="E15" s="61" t="s">
        <v>137</v>
      </c>
      <c r="F15" s="61">
        <v>1</v>
      </c>
      <c r="G15" s="61" t="s">
        <v>205</v>
      </c>
      <c r="H15" s="57">
        <v>2700</v>
      </c>
      <c r="I15" s="57">
        <v>2700</v>
      </c>
      <c r="J15" s="57">
        <v>2700</v>
      </c>
      <c r="K15" s="57" t="s">
        <v>137</v>
      </c>
      <c r="L15" s="57" t="s">
        <v>137</v>
      </c>
      <c r="M15" s="57" t="s">
        <v>137</v>
      </c>
      <c r="N15" s="57" t="s">
        <v>137</v>
      </c>
      <c r="O15" s="57" t="s">
        <v>137</v>
      </c>
      <c r="P15" s="57" t="s">
        <v>137</v>
      </c>
      <c r="Q15" s="56" t="s">
        <v>137</v>
      </c>
    </row>
    <row r="16" spans="1:17" ht="50.1" customHeight="1">
      <c r="A16" s="55" t="s">
        <v>206</v>
      </c>
      <c r="B16" s="60" t="s">
        <v>207</v>
      </c>
      <c r="C16" s="60" t="s">
        <v>208</v>
      </c>
      <c r="D16" s="61" t="s">
        <v>204</v>
      </c>
      <c r="E16" s="61" t="s">
        <v>137</v>
      </c>
      <c r="F16" s="61">
        <v>1</v>
      </c>
      <c r="G16" s="61" t="s">
        <v>205</v>
      </c>
      <c r="H16" s="57">
        <v>2000</v>
      </c>
      <c r="I16" s="57">
        <v>2000</v>
      </c>
      <c r="J16" s="57">
        <v>2000</v>
      </c>
      <c r="K16" s="57" t="s">
        <v>137</v>
      </c>
      <c r="L16" s="57" t="s">
        <v>137</v>
      </c>
      <c r="M16" s="57" t="s">
        <v>137</v>
      </c>
      <c r="N16" s="57" t="s">
        <v>137</v>
      </c>
      <c r="O16" s="57" t="s">
        <v>137</v>
      </c>
      <c r="P16" s="57" t="s">
        <v>137</v>
      </c>
      <c r="Q16" s="56" t="s">
        <v>137</v>
      </c>
    </row>
    <row r="17" spans="1:17" ht="50.1" customHeight="1">
      <c r="A17" s="55" t="s">
        <v>223</v>
      </c>
      <c r="B17" s="60" t="s">
        <v>224</v>
      </c>
      <c r="C17" s="60" t="s">
        <v>214</v>
      </c>
      <c r="D17" s="61" t="s">
        <v>204</v>
      </c>
      <c r="E17" s="61" t="s">
        <v>137</v>
      </c>
      <c r="F17" s="61">
        <v>2</v>
      </c>
      <c r="G17" s="61" t="s">
        <v>205</v>
      </c>
      <c r="H17" s="57">
        <v>8000</v>
      </c>
      <c r="I17" s="57">
        <v>16000</v>
      </c>
      <c r="J17" s="57">
        <v>16000</v>
      </c>
      <c r="K17" s="57" t="s">
        <v>137</v>
      </c>
      <c r="L17" s="57" t="s">
        <v>137</v>
      </c>
      <c r="M17" s="57" t="s">
        <v>137</v>
      </c>
      <c r="N17" s="57" t="s">
        <v>137</v>
      </c>
      <c r="O17" s="57" t="s">
        <v>137</v>
      </c>
      <c r="P17" s="57" t="s">
        <v>137</v>
      </c>
      <c r="Q17" s="56" t="s">
        <v>137</v>
      </c>
    </row>
    <row r="18" spans="1:17" ht="50.1" customHeight="1">
      <c r="A18" s="55" t="s">
        <v>225</v>
      </c>
      <c r="B18" s="56" t="s">
        <v>137</v>
      </c>
      <c r="C18" s="56" t="s">
        <v>137</v>
      </c>
      <c r="D18" s="56" t="s">
        <v>137</v>
      </c>
      <c r="E18" s="56" t="s">
        <v>137</v>
      </c>
      <c r="F18" s="56" t="s">
        <v>137</v>
      </c>
      <c r="G18" s="56" t="s">
        <v>137</v>
      </c>
      <c r="H18" s="58" t="s">
        <v>137</v>
      </c>
      <c r="I18" s="57">
        <v>20000</v>
      </c>
      <c r="J18" s="57">
        <v>20000</v>
      </c>
      <c r="K18" s="57" t="s">
        <v>137</v>
      </c>
      <c r="L18" s="57" t="s">
        <v>137</v>
      </c>
      <c r="M18" s="57" t="s">
        <v>137</v>
      </c>
      <c r="N18" s="57" t="s">
        <v>137</v>
      </c>
      <c r="O18" s="57" t="s">
        <v>137</v>
      </c>
      <c r="P18" s="57" t="s">
        <v>137</v>
      </c>
      <c r="Q18" s="59" t="s">
        <v>137</v>
      </c>
    </row>
    <row r="19" spans="1:17" ht="50.1" customHeight="1">
      <c r="A19" s="55" t="s">
        <v>226</v>
      </c>
      <c r="B19" s="60" t="s">
        <v>227</v>
      </c>
      <c r="C19" s="60" t="s">
        <v>228</v>
      </c>
      <c r="D19" s="61" t="s">
        <v>204</v>
      </c>
      <c r="E19" s="61" t="s">
        <v>137</v>
      </c>
      <c r="F19" s="61">
        <v>1</v>
      </c>
      <c r="G19" s="61" t="s">
        <v>205</v>
      </c>
      <c r="H19" s="57">
        <v>20000</v>
      </c>
      <c r="I19" s="57">
        <v>20000</v>
      </c>
      <c r="J19" s="57">
        <v>20000</v>
      </c>
      <c r="K19" s="57" t="s">
        <v>137</v>
      </c>
      <c r="L19" s="57" t="s">
        <v>137</v>
      </c>
      <c r="M19" s="57" t="s">
        <v>137</v>
      </c>
      <c r="N19" s="57" t="s">
        <v>137</v>
      </c>
      <c r="O19" s="57" t="s">
        <v>137</v>
      </c>
      <c r="P19" s="57" t="s">
        <v>137</v>
      </c>
      <c r="Q19" s="56" t="s">
        <v>137</v>
      </c>
    </row>
    <row r="20" spans="1:17" ht="50.1" customHeight="1">
      <c r="A20" s="55" t="s">
        <v>229</v>
      </c>
      <c r="B20" s="56" t="s">
        <v>137</v>
      </c>
      <c r="C20" s="56" t="s">
        <v>137</v>
      </c>
      <c r="D20" s="56" t="s">
        <v>137</v>
      </c>
      <c r="E20" s="56" t="s">
        <v>137</v>
      </c>
      <c r="F20" s="56" t="s">
        <v>137</v>
      </c>
      <c r="G20" s="56" t="s">
        <v>137</v>
      </c>
      <c r="H20" s="58" t="s">
        <v>137</v>
      </c>
      <c r="I20" s="57">
        <v>529620</v>
      </c>
      <c r="J20" s="57">
        <v>529620</v>
      </c>
      <c r="K20" s="57" t="s">
        <v>137</v>
      </c>
      <c r="L20" s="57" t="s">
        <v>137</v>
      </c>
      <c r="M20" s="57" t="s">
        <v>137</v>
      </c>
      <c r="N20" s="57" t="s">
        <v>137</v>
      </c>
      <c r="O20" s="57" t="s">
        <v>137</v>
      </c>
      <c r="P20" s="57" t="s">
        <v>137</v>
      </c>
      <c r="Q20" s="59" t="s">
        <v>137</v>
      </c>
    </row>
    <row r="21" spans="1:17" ht="50.1" customHeight="1">
      <c r="A21" s="55" t="s">
        <v>230</v>
      </c>
      <c r="B21" s="60" t="s">
        <v>231</v>
      </c>
      <c r="C21" s="60" t="s">
        <v>232</v>
      </c>
      <c r="D21" s="61" t="s">
        <v>204</v>
      </c>
      <c r="E21" s="61" t="s">
        <v>137</v>
      </c>
      <c r="F21" s="61">
        <v>1</v>
      </c>
      <c r="G21" s="61" t="s">
        <v>233</v>
      </c>
      <c r="H21" s="57">
        <v>165720</v>
      </c>
      <c r="I21" s="57">
        <v>165720</v>
      </c>
      <c r="J21" s="57">
        <v>165720</v>
      </c>
      <c r="K21" s="57" t="s">
        <v>137</v>
      </c>
      <c r="L21" s="57" t="s">
        <v>137</v>
      </c>
      <c r="M21" s="57" t="s">
        <v>137</v>
      </c>
      <c r="N21" s="57" t="s">
        <v>137</v>
      </c>
      <c r="O21" s="57" t="s">
        <v>137</v>
      </c>
      <c r="P21" s="57" t="s">
        <v>137</v>
      </c>
      <c r="Q21" s="56" t="s">
        <v>137</v>
      </c>
    </row>
    <row r="22" spans="1:17" ht="50.1" customHeight="1">
      <c r="A22" s="55" t="s">
        <v>234</v>
      </c>
      <c r="B22" s="60" t="s">
        <v>235</v>
      </c>
      <c r="C22" s="60" t="s">
        <v>236</v>
      </c>
      <c r="D22" s="61" t="s">
        <v>204</v>
      </c>
      <c r="E22" s="61" t="s">
        <v>137</v>
      </c>
      <c r="F22" s="61">
        <v>1</v>
      </c>
      <c r="G22" s="61" t="s">
        <v>233</v>
      </c>
      <c r="H22" s="57">
        <v>363900</v>
      </c>
      <c r="I22" s="57">
        <v>363900</v>
      </c>
      <c r="J22" s="57">
        <v>363900</v>
      </c>
      <c r="K22" s="57" t="s">
        <v>137</v>
      </c>
      <c r="L22" s="57" t="s">
        <v>137</v>
      </c>
      <c r="M22" s="57" t="s">
        <v>137</v>
      </c>
      <c r="N22" s="57" t="s">
        <v>137</v>
      </c>
      <c r="O22" s="57" t="s">
        <v>137</v>
      </c>
      <c r="P22" s="57" t="s">
        <v>137</v>
      </c>
      <c r="Q22" s="56" t="s">
        <v>137</v>
      </c>
    </row>
    <row r="23" spans="1:17" ht="50.1" customHeight="1">
      <c r="A23" s="55" t="s">
        <v>237</v>
      </c>
      <c r="B23" s="56" t="s">
        <v>137</v>
      </c>
      <c r="C23" s="56" t="s">
        <v>137</v>
      </c>
      <c r="D23" s="56" t="s">
        <v>137</v>
      </c>
      <c r="E23" s="56" t="s">
        <v>137</v>
      </c>
      <c r="F23" s="56" t="s">
        <v>137</v>
      </c>
      <c r="G23" s="56" t="s">
        <v>137</v>
      </c>
      <c r="H23" s="58" t="s">
        <v>137</v>
      </c>
      <c r="I23" s="57">
        <v>12500</v>
      </c>
      <c r="J23" s="57">
        <v>12500</v>
      </c>
      <c r="K23" s="57" t="s">
        <v>137</v>
      </c>
      <c r="L23" s="57" t="s">
        <v>137</v>
      </c>
      <c r="M23" s="57" t="s">
        <v>137</v>
      </c>
      <c r="N23" s="57" t="s">
        <v>137</v>
      </c>
      <c r="O23" s="57" t="s">
        <v>137</v>
      </c>
      <c r="P23" s="57" t="s">
        <v>137</v>
      </c>
      <c r="Q23" s="59" t="s">
        <v>137</v>
      </c>
    </row>
    <row r="24" spans="1:17" ht="50.1" customHeight="1">
      <c r="A24" s="55" t="s">
        <v>206</v>
      </c>
      <c r="B24" s="60" t="s">
        <v>207</v>
      </c>
      <c r="C24" s="60" t="s">
        <v>208</v>
      </c>
      <c r="D24" s="61" t="s">
        <v>204</v>
      </c>
      <c r="E24" s="61" t="s">
        <v>137</v>
      </c>
      <c r="F24" s="61">
        <v>5</v>
      </c>
      <c r="G24" s="61" t="s">
        <v>205</v>
      </c>
      <c r="H24" s="57">
        <v>2500</v>
      </c>
      <c r="I24" s="57">
        <v>12500</v>
      </c>
      <c r="J24" s="57">
        <v>12500</v>
      </c>
      <c r="K24" s="57" t="s">
        <v>137</v>
      </c>
      <c r="L24" s="57" t="s">
        <v>137</v>
      </c>
      <c r="M24" s="57" t="s">
        <v>137</v>
      </c>
      <c r="N24" s="57" t="s">
        <v>137</v>
      </c>
      <c r="O24" s="57" t="s">
        <v>137</v>
      </c>
      <c r="P24" s="57" t="s">
        <v>137</v>
      </c>
      <c r="Q24" s="56" t="s">
        <v>137</v>
      </c>
    </row>
    <row r="25" spans="1:17" ht="50.1" customHeight="1">
      <c r="A25" s="55" t="s">
        <v>238</v>
      </c>
      <c r="B25" s="56" t="s">
        <v>137</v>
      </c>
      <c r="C25" s="56" t="s">
        <v>137</v>
      </c>
      <c r="D25" s="56" t="s">
        <v>137</v>
      </c>
      <c r="E25" s="56" t="s">
        <v>137</v>
      </c>
      <c r="F25" s="56" t="s">
        <v>137</v>
      </c>
      <c r="G25" s="56" t="s">
        <v>137</v>
      </c>
      <c r="H25" s="58" t="s">
        <v>137</v>
      </c>
      <c r="I25" s="57">
        <v>48000</v>
      </c>
      <c r="J25" s="57">
        <v>48000</v>
      </c>
      <c r="K25" s="57" t="s">
        <v>137</v>
      </c>
      <c r="L25" s="57" t="s">
        <v>137</v>
      </c>
      <c r="M25" s="57" t="s">
        <v>137</v>
      </c>
      <c r="N25" s="57" t="s">
        <v>137</v>
      </c>
      <c r="O25" s="57" t="s">
        <v>137</v>
      </c>
      <c r="P25" s="57" t="s">
        <v>137</v>
      </c>
      <c r="Q25" s="59" t="s">
        <v>137</v>
      </c>
    </row>
    <row r="26" spans="1:17" ht="50.1" customHeight="1">
      <c r="A26" s="55" t="s">
        <v>239</v>
      </c>
      <c r="B26" s="60" t="s">
        <v>240</v>
      </c>
      <c r="C26" s="60" t="s">
        <v>211</v>
      </c>
      <c r="D26" s="61" t="s">
        <v>204</v>
      </c>
      <c r="E26" s="61" t="s">
        <v>137</v>
      </c>
      <c r="F26" s="61">
        <v>12</v>
      </c>
      <c r="G26" s="61" t="s">
        <v>205</v>
      </c>
      <c r="H26" s="57">
        <v>4000</v>
      </c>
      <c r="I26" s="57">
        <v>48000</v>
      </c>
      <c r="J26" s="57">
        <v>48000</v>
      </c>
      <c r="K26" s="57" t="s">
        <v>137</v>
      </c>
      <c r="L26" s="57" t="s">
        <v>137</v>
      </c>
      <c r="M26" s="57" t="s">
        <v>137</v>
      </c>
      <c r="N26" s="57" t="s">
        <v>137</v>
      </c>
      <c r="O26" s="57" t="s">
        <v>137</v>
      </c>
      <c r="P26" s="57" t="s">
        <v>137</v>
      </c>
      <c r="Q26" s="56" t="s">
        <v>137</v>
      </c>
    </row>
  </sheetData>
  <mergeCells count="2">
    <mergeCell ref="A1:Q2"/>
    <mergeCell ref="A3:P3"/>
  </mergeCells>
  <phoneticPr fontId="3" type="noConversion"/>
  <pageMargins left="0.70866141732283472" right="0.70866141732283472" top="0.74803149606299213" bottom="0.74803149606299213" header="0.31496062992125984" footer="0.31496062992125984"/>
  <pageSetup paperSize="9" scale="63" fitToHeight="0" orientation="landscape"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Q45"/>
  <sheetViews>
    <sheetView topLeftCell="A7" workbookViewId="0">
      <selection activeCell="A6" sqref="A6"/>
    </sheetView>
  </sheetViews>
  <sheetFormatPr defaultRowHeight="24.95" customHeight="1"/>
  <cols>
    <col min="1" max="1" width="45.7109375" style="39" customWidth="1"/>
    <col min="2" max="2" width="27" style="39" customWidth="1"/>
    <col min="3" max="3" width="18.7109375" style="39" customWidth="1"/>
    <col min="4" max="10" width="15.7109375" style="39" customWidth="1"/>
    <col min="11" max="15" width="23.28515625" style="39" hidden="1" customWidth="1"/>
    <col min="16" max="16" width="10.140625" style="39" hidden="1" customWidth="1"/>
    <col min="17" max="20" width="0" style="39" hidden="1" customWidth="1"/>
    <col min="21" max="16384" width="9.140625" style="39"/>
  </cols>
  <sheetData>
    <row r="1" spans="1:17" ht="24.95" customHeight="1">
      <c r="A1" s="106" t="s">
        <v>183</v>
      </c>
      <c r="B1" s="106"/>
      <c r="C1" s="106"/>
      <c r="D1" s="106"/>
      <c r="E1" s="106"/>
      <c r="F1" s="106"/>
      <c r="G1" s="106"/>
      <c r="H1" s="106"/>
      <c r="I1" s="106"/>
      <c r="J1" s="106"/>
      <c r="K1" s="106"/>
      <c r="L1" s="106"/>
      <c r="M1" s="106"/>
      <c r="N1" s="106"/>
      <c r="O1" s="106"/>
      <c r="P1" s="38"/>
    </row>
    <row r="2" spans="1:17" ht="24.95" customHeight="1">
      <c r="A2" s="106"/>
      <c r="B2" s="106"/>
      <c r="C2" s="106"/>
      <c r="D2" s="106"/>
      <c r="E2" s="106"/>
      <c r="F2" s="106"/>
      <c r="G2" s="106"/>
      <c r="H2" s="106"/>
      <c r="I2" s="106"/>
      <c r="J2" s="106"/>
      <c r="K2" s="106"/>
      <c r="L2" s="106"/>
      <c r="M2" s="106"/>
      <c r="N2" s="106"/>
      <c r="O2" s="106"/>
      <c r="P2" s="38"/>
    </row>
    <row r="3" spans="1:17" ht="24.95" customHeight="1">
      <c r="A3" s="40"/>
      <c r="B3" s="41" t="s">
        <v>137</v>
      </c>
      <c r="D3" s="42"/>
      <c r="O3" s="42" t="s">
        <v>2</v>
      </c>
      <c r="P3" s="38"/>
    </row>
    <row r="4" spans="1:17" ht="24.95" customHeight="1">
      <c r="A4" s="43" t="s">
        <v>138</v>
      </c>
      <c r="B4" s="43" t="s">
        <v>139</v>
      </c>
      <c r="C4" s="43" t="s">
        <v>140</v>
      </c>
      <c r="D4" s="43" t="s">
        <v>119</v>
      </c>
      <c r="E4" s="43" t="s">
        <v>120</v>
      </c>
      <c r="F4" s="43" t="s">
        <v>11</v>
      </c>
      <c r="G4" s="43" t="s">
        <v>13</v>
      </c>
      <c r="H4" s="43" t="s">
        <v>15</v>
      </c>
      <c r="I4" s="43" t="s">
        <v>17</v>
      </c>
      <c r="J4" s="43" t="s">
        <v>30</v>
      </c>
      <c r="K4" s="43" t="s">
        <v>19</v>
      </c>
      <c r="L4" s="43" t="s">
        <v>121</v>
      </c>
      <c r="M4" s="43" t="s">
        <v>141</v>
      </c>
      <c r="N4" s="43" t="s">
        <v>118</v>
      </c>
      <c r="O4" s="43" t="s">
        <v>142</v>
      </c>
      <c r="P4" s="44"/>
    </row>
    <row r="5" spans="1:17" ht="24.95" customHeight="1">
      <c r="A5" s="45" t="s">
        <v>143</v>
      </c>
      <c r="B5" s="46" t="s">
        <v>137</v>
      </c>
      <c r="C5" s="47">
        <v>58837947.040000007</v>
      </c>
      <c r="D5" s="47">
        <v>57925300.480000004</v>
      </c>
      <c r="E5" s="47" t="s">
        <v>137</v>
      </c>
      <c r="F5" s="47" t="s">
        <v>137</v>
      </c>
      <c r="G5" s="47" t="s">
        <v>137</v>
      </c>
      <c r="H5" s="47" t="s">
        <v>137</v>
      </c>
      <c r="I5" s="47" t="s">
        <v>137</v>
      </c>
      <c r="J5" s="47">
        <v>912646.56000000017</v>
      </c>
      <c r="K5" s="47" t="s">
        <v>137</v>
      </c>
      <c r="L5" s="47" t="s">
        <v>137</v>
      </c>
      <c r="M5" s="47" t="s">
        <v>137</v>
      </c>
      <c r="N5" s="47" t="s">
        <v>137</v>
      </c>
      <c r="O5" s="47" t="s">
        <v>137</v>
      </c>
      <c r="P5" s="48" t="s">
        <v>184</v>
      </c>
      <c r="Q5" s="39" t="str">
        <f>P5&amp;A5</f>
        <v>0600温岭市机关事务管理局</v>
      </c>
    </row>
    <row r="6" spans="1:17" ht="24.95" customHeight="1">
      <c r="A6" s="45" t="s">
        <v>185</v>
      </c>
      <c r="B6" s="46" t="s">
        <v>137</v>
      </c>
      <c r="C6" s="47">
        <v>58837947.040000007</v>
      </c>
      <c r="D6" s="47">
        <v>57925300.480000004</v>
      </c>
      <c r="E6" s="47" t="s">
        <v>137</v>
      </c>
      <c r="F6" s="47" t="s">
        <v>137</v>
      </c>
      <c r="G6" s="47" t="s">
        <v>137</v>
      </c>
      <c r="H6" s="47" t="s">
        <v>137</v>
      </c>
      <c r="I6" s="47" t="s">
        <v>137</v>
      </c>
      <c r="J6" s="47">
        <v>912646.56000000017</v>
      </c>
      <c r="K6" s="47" t="s">
        <v>137</v>
      </c>
      <c r="L6" s="47" t="s">
        <v>137</v>
      </c>
      <c r="M6" s="47" t="s">
        <v>137</v>
      </c>
      <c r="N6" s="47" t="s">
        <v>137</v>
      </c>
      <c r="O6" s="47" t="s">
        <v>137</v>
      </c>
      <c r="P6" s="48" t="s">
        <v>186</v>
      </c>
    </row>
    <row r="7" spans="1:17" ht="24.95" customHeight="1">
      <c r="A7" s="45" t="s">
        <v>144</v>
      </c>
      <c r="B7" s="46" t="s">
        <v>137</v>
      </c>
      <c r="C7" s="47">
        <v>9085300.4800000004</v>
      </c>
      <c r="D7" s="47">
        <v>9085300.4800000004</v>
      </c>
      <c r="E7" s="47" t="s">
        <v>137</v>
      </c>
      <c r="F7" s="47" t="s">
        <v>137</v>
      </c>
      <c r="G7" s="47" t="s">
        <v>137</v>
      </c>
      <c r="H7" s="47" t="s">
        <v>137</v>
      </c>
      <c r="I7" s="47" t="s">
        <v>137</v>
      </c>
      <c r="J7" s="47" t="s">
        <v>137</v>
      </c>
      <c r="K7" s="47" t="s">
        <v>137</v>
      </c>
      <c r="L7" s="47" t="s">
        <v>137</v>
      </c>
      <c r="M7" s="47" t="s">
        <v>137</v>
      </c>
      <c r="N7" s="47" t="s">
        <v>137</v>
      </c>
      <c r="O7" s="47" t="s">
        <v>137</v>
      </c>
      <c r="P7" s="48"/>
    </row>
    <row r="8" spans="1:17" ht="24.95" customHeight="1">
      <c r="A8" s="45" t="s">
        <v>145</v>
      </c>
      <c r="B8" s="46" t="s">
        <v>137</v>
      </c>
      <c r="C8" s="47">
        <v>6749020.4800000004</v>
      </c>
      <c r="D8" s="47">
        <v>6749020.4800000004</v>
      </c>
      <c r="E8" s="47" t="s">
        <v>137</v>
      </c>
      <c r="F8" s="47" t="s">
        <v>137</v>
      </c>
      <c r="G8" s="47" t="s">
        <v>137</v>
      </c>
      <c r="H8" s="47" t="s">
        <v>137</v>
      </c>
      <c r="I8" s="47" t="s">
        <v>137</v>
      </c>
      <c r="J8" s="47" t="s">
        <v>137</v>
      </c>
      <c r="K8" s="47" t="s">
        <v>137</v>
      </c>
      <c r="L8" s="47" t="s">
        <v>137</v>
      </c>
      <c r="M8" s="47" t="s">
        <v>137</v>
      </c>
      <c r="N8" s="47" t="s">
        <v>137</v>
      </c>
      <c r="O8" s="47" t="s">
        <v>137</v>
      </c>
      <c r="P8" s="48"/>
    </row>
    <row r="9" spans="1:17" ht="24.95" customHeight="1">
      <c r="A9" s="49" t="s">
        <v>146</v>
      </c>
      <c r="B9" s="50" t="s">
        <v>147</v>
      </c>
      <c r="C9" s="47">
        <v>378775.2</v>
      </c>
      <c r="D9" s="47">
        <v>378775.2</v>
      </c>
      <c r="E9" s="47" t="s">
        <v>137</v>
      </c>
      <c r="F9" s="47" t="s">
        <v>137</v>
      </c>
      <c r="G9" s="47" t="s">
        <v>137</v>
      </c>
      <c r="H9" s="47" t="s">
        <v>137</v>
      </c>
      <c r="I9" s="47" t="s">
        <v>137</v>
      </c>
      <c r="J9" s="47" t="s">
        <v>137</v>
      </c>
      <c r="K9" s="47" t="s">
        <v>137</v>
      </c>
      <c r="L9" s="47" t="s">
        <v>137</v>
      </c>
      <c r="M9" s="47" t="s">
        <v>137</v>
      </c>
      <c r="N9" s="47" t="s">
        <v>137</v>
      </c>
      <c r="O9" s="47" t="s">
        <v>137</v>
      </c>
      <c r="P9" s="48"/>
    </row>
    <row r="10" spans="1:17" ht="24.95" customHeight="1">
      <c r="A10" s="49" t="str">
        <f>A9</f>
        <v xml:space="preserve">    事业在职人员工资</v>
      </c>
      <c r="B10" s="50" t="s">
        <v>148</v>
      </c>
      <c r="C10" s="47">
        <v>151510.07999999999</v>
      </c>
      <c r="D10" s="47">
        <v>151510.07999999999</v>
      </c>
      <c r="E10" s="47" t="s">
        <v>137</v>
      </c>
      <c r="F10" s="47" t="s">
        <v>137</v>
      </c>
      <c r="G10" s="47" t="s">
        <v>137</v>
      </c>
      <c r="H10" s="47" t="s">
        <v>137</v>
      </c>
      <c r="I10" s="47" t="s">
        <v>137</v>
      </c>
      <c r="J10" s="47" t="s">
        <v>137</v>
      </c>
      <c r="K10" s="47" t="s">
        <v>137</v>
      </c>
      <c r="L10" s="47" t="s">
        <v>137</v>
      </c>
      <c r="M10" s="47" t="s">
        <v>137</v>
      </c>
      <c r="N10" s="47" t="s">
        <v>137</v>
      </c>
      <c r="O10" s="47" t="s">
        <v>137</v>
      </c>
      <c r="P10" s="48"/>
    </row>
    <row r="11" spans="1:17" ht="24.95" customHeight="1">
      <c r="A11" s="49" t="str">
        <f>A10</f>
        <v xml:space="preserve">    事业在职人员工资</v>
      </c>
      <c r="B11" s="50" t="s">
        <v>149</v>
      </c>
      <c r="C11" s="47">
        <v>3067136</v>
      </c>
      <c r="D11" s="47">
        <v>3067136</v>
      </c>
      <c r="E11" s="47" t="s">
        <v>137</v>
      </c>
      <c r="F11" s="47" t="s">
        <v>137</v>
      </c>
      <c r="G11" s="47" t="s">
        <v>137</v>
      </c>
      <c r="H11" s="47" t="s">
        <v>137</v>
      </c>
      <c r="I11" s="47" t="s">
        <v>137</v>
      </c>
      <c r="J11" s="47" t="s">
        <v>137</v>
      </c>
      <c r="K11" s="47" t="s">
        <v>137</v>
      </c>
      <c r="L11" s="47" t="s">
        <v>137</v>
      </c>
      <c r="M11" s="47" t="s">
        <v>137</v>
      </c>
      <c r="N11" s="47" t="s">
        <v>137</v>
      </c>
      <c r="O11" s="47" t="s">
        <v>137</v>
      </c>
      <c r="P11" s="48"/>
    </row>
    <row r="12" spans="1:17" ht="24.95" customHeight="1">
      <c r="A12" s="49" t="s">
        <v>150</v>
      </c>
      <c r="B12" s="50" t="s">
        <v>147</v>
      </c>
      <c r="C12" s="47">
        <v>324143</v>
      </c>
      <c r="D12" s="47">
        <v>324143</v>
      </c>
      <c r="E12" s="47" t="s">
        <v>137</v>
      </c>
      <c r="F12" s="47" t="s">
        <v>137</v>
      </c>
      <c r="G12" s="47" t="s">
        <v>137</v>
      </c>
      <c r="H12" s="47" t="s">
        <v>137</v>
      </c>
      <c r="I12" s="47" t="s">
        <v>137</v>
      </c>
      <c r="J12" s="47" t="s">
        <v>137</v>
      </c>
      <c r="K12" s="47" t="s">
        <v>137</v>
      </c>
      <c r="L12" s="47" t="s">
        <v>137</v>
      </c>
      <c r="M12" s="47" t="s">
        <v>137</v>
      </c>
      <c r="N12" s="47" t="s">
        <v>137</v>
      </c>
      <c r="O12" s="47" t="s">
        <v>137</v>
      </c>
      <c r="P12" s="48"/>
    </row>
    <row r="13" spans="1:17" ht="24.95" customHeight="1">
      <c r="A13" s="49" t="str">
        <f>A12</f>
        <v xml:space="preserve">    行政（参公）在职人员工资</v>
      </c>
      <c r="B13" s="50" t="s">
        <v>148</v>
      </c>
      <c r="C13" s="47">
        <v>129657.2</v>
      </c>
      <c r="D13" s="47">
        <v>129657.2</v>
      </c>
      <c r="E13" s="47" t="s">
        <v>137</v>
      </c>
      <c r="F13" s="47" t="s">
        <v>137</v>
      </c>
      <c r="G13" s="47" t="s">
        <v>137</v>
      </c>
      <c r="H13" s="47" t="s">
        <v>137</v>
      </c>
      <c r="I13" s="47" t="s">
        <v>137</v>
      </c>
      <c r="J13" s="47" t="s">
        <v>137</v>
      </c>
      <c r="K13" s="47" t="s">
        <v>137</v>
      </c>
      <c r="L13" s="47" t="s">
        <v>137</v>
      </c>
      <c r="M13" s="47" t="s">
        <v>137</v>
      </c>
      <c r="N13" s="47" t="s">
        <v>137</v>
      </c>
      <c r="O13" s="47" t="s">
        <v>137</v>
      </c>
      <c r="P13" s="48"/>
    </row>
    <row r="14" spans="1:17" ht="24.95" customHeight="1">
      <c r="A14" s="49" t="str">
        <f>A13</f>
        <v xml:space="preserve">    行政（参公）在职人员工资</v>
      </c>
      <c r="B14" s="50" t="s">
        <v>151</v>
      </c>
      <c r="C14" s="47">
        <v>2697799</v>
      </c>
      <c r="D14" s="47">
        <v>2697799</v>
      </c>
      <c r="E14" s="47" t="s">
        <v>137</v>
      </c>
      <c r="F14" s="47" t="s">
        <v>137</v>
      </c>
      <c r="G14" s="47" t="s">
        <v>137</v>
      </c>
      <c r="H14" s="47" t="s">
        <v>137</v>
      </c>
      <c r="I14" s="47" t="s">
        <v>137</v>
      </c>
      <c r="J14" s="47" t="s">
        <v>137</v>
      </c>
      <c r="K14" s="47" t="s">
        <v>137</v>
      </c>
      <c r="L14" s="47" t="s">
        <v>137</v>
      </c>
      <c r="M14" s="47" t="s">
        <v>137</v>
      </c>
      <c r="N14" s="47" t="s">
        <v>137</v>
      </c>
      <c r="O14" s="47" t="s">
        <v>137</v>
      </c>
      <c r="P14" s="48"/>
    </row>
    <row r="15" spans="1:17" ht="24.95" customHeight="1">
      <c r="A15" s="45" t="s">
        <v>152</v>
      </c>
      <c r="B15" s="46" t="s">
        <v>137</v>
      </c>
      <c r="C15" s="47">
        <v>2267930</v>
      </c>
      <c r="D15" s="47">
        <v>2267930</v>
      </c>
      <c r="E15" s="47" t="s">
        <v>137</v>
      </c>
      <c r="F15" s="47" t="s">
        <v>137</v>
      </c>
      <c r="G15" s="47" t="s">
        <v>137</v>
      </c>
      <c r="H15" s="47" t="s">
        <v>137</v>
      </c>
      <c r="I15" s="47" t="s">
        <v>137</v>
      </c>
      <c r="J15" s="47" t="s">
        <v>137</v>
      </c>
      <c r="K15" s="47" t="s">
        <v>137</v>
      </c>
      <c r="L15" s="47" t="s">
        <v>137</v>
      </c>
      <c r="M15" s="47" t="s">
        <v>137</v>
      </c>
      <c r="N15" s="47" t="s">
        <v>137</v>
      </c>
      <c r="O15" s="47" t="s">
        <v>137</v>
      </c>
      <c r="P15" s="48"/>
    </row>
    <row r="16" spans="1:17" ht="24.95" customHeight="1">
      <c r="A16" s="49" t="s">
        <v>153</v>
      </c>
      <c r="B16" s="50" t="s">
        <v>151</v>
      </c>
      <c r="C16" s="47">
        <v>10680</v>
      </c>
      <c r="D16" s="47">
        <v>10680</v>
      </c>
      <c r="E16" s="47" t="s">
        <v>137</v>
      </c>
      <c r="F16" s="47" t="s">
        <v>137</v>
      </c>
      <c r="G16" s="47" t="s">
        <v>137</v>
      </c>
      <c r="H16" s="47" t="s">
        <v>137</v>
      </c>
      <c r="I16" s="47" t="s">
        <v>137</v>
      </c>
      <c r="J16" s="47" t="s">
        <v>137</v>
      </c>
      <c r="K16" s="47" t="s">
        <v>137</v>
      </c>
      <c r="L16" s="47" t="s">
        <v>137</v>
      </c>
      <c r="M16" s="47" t="s">
        <v>137</v>
      </c>
      <c r="N16" s="47" t="s">
        <v>137</v>
      </c>
      <c r="O16" s="47" t="s">
        <v>137</v>
      </c>
      <c r="P16" s="48"/>
    </row>
    <row r="17" spans="1:16" ht="24.95" customHeight="1">
      <c r="A17" s="49" t="str">
        <f>A16</f>
        <v xml:space="preserve">    公务出行经费</v>
      </c>
      <c r="B17" s="50" t="s">
        <v>149</v>
      </c>
      <c r="C17" s="47">
        <v>33750</v>
      </c>
      <c r="D17" s="47">
        <v>33750</v>
      </c>
      <c r="E17" s="47" t="s">
        <v>137</v>
      </c>
      <c r="F17" s="47" t="s">
        <v>137</v>
      </c>
      <c r="G17" s="47" t="s">
        <v>137</v>
      </c>
      <c r="H17" s="47" t="s">
        <v>137</v>
      </c>
      <c r="I17" s="47" t="s">
        <v>137</v>
      </c>
      <c r="J17" s="47" t="s">
        <v>137</v>
      </c>
      <c r="K17" s="47" t="s">
        <v>137</v>
      </c>
      <c r="L17" s="47" t="s">
        <v>137</v>
      </c>
      <c r="M17" s="47" t="s">
        <v>137</v>
      </c>
      <c r="N17" s="47" t="s">
        <v>137</v>
      </c>
      <c r="O17" s="47" t="s">
        <v>137</v>
      </c>
      <c r="P17" s="48"/>
    </row>
    <row r="18" spans="1:16" ht="24.95" customHeight="1">
      <c r="A18" s="45" t="s">
        <v>154</v>
      </c>
      <c r="B18" s="50" t="s">
        <v>151</v>
      </c>
      <c r="C18" s="47">
        <v>106800</v>
      </c>
      <c r="D18" s="47">
        <v>106800</v>
      </c>
      <c r="E18" s="47" t="s">
        <v>137</v>
      </c>
      <c r="F18" s="47" t="s">
        <v>137</v>
      </c>
      <c r="G18" s="47" t="s">
        <v>137</v>
      </c>
      <c r="H18" s="47" t="s">
        <v>137</v>
      </c>
      <c r="I18" s="47" t="s">
        <v>137</v>
      </c>
      <c r="J18" s="47" t="s">
        <v>137</v>
      </c>
      <c r="K18" s="47" t="s">
        <v>137</v>
      </c>
      <c r="L18" s="47" t="s">
        <v>137</v>
      </c>
      <c r="M18" s="47" t="s">
        <v>137</v>
      </c>
      <c r="N18" s="47" t="s">
        <v>137</v>
      </c>
      <c r="O18" s="47" t="s">
        <v>137</v>
      </c>
      <c r="P18" s="48"/>
    </row>
    <row r="19" spans="1:16" ht="24.95" customHeight="1">
      <c r="A19" s="45" t="s">
        <v>155</v>
      </c>
      <c r="B19" s="50" t="s">
        <v>151</v>
      </c>
      <c r="C19" s="47">
        <v>26500</v>
      </c>
      <c r="D19" s="47">
        <v>26500</v>
      </c>
      <c r="E19" s="47" t="s">
        <v>137</v>
      </c>
      <c r="F19" s="47" t="s">
        <v>137</v>
      </c>
      <c r="G19" s="47" t="s">
        <v>137</v>
      </c>
      <c r="H19" s="47" t="s">
        <v>137</v>
      </c>
      <c r="I19" s="47" t="s">
        <v>137</v>
      </c>
      <c r="J19" s="47" t="s">
        <v>137</v>
      </c>
      <c r="K19" s="47" t="s">
        <v>137</v>
      </c>
      <c r="L19" s="47" t="s">
        <v>137</v>
      </c>
      <c r="M19" s="47" t="s">
        <v>137</v>
      </c>
      <c r="N19" s="47" t="s">
        <v>137</v>
      </c>
      <c r="O19" s="47" t="s">
        <v>137</v>
      </c>
      <c r="P19" s="48"/>
    </row>
    <row r="20" spans="1:16" ht="24.95" customHeight="1">
      <c r="A20" s="45" t="s">
        <v>156</v>
      </c>
      <c r="B20" s="50" t="s">
        <v>151</v>
      </c>
      <c r="C20" s="47">
        <v>1392000</v>
      </c>
      <c r="D20" s="47">
        <v>1392000</v>
      </c>
      <c r="E20" s="47" t="s">
        <v>137</v>
      </c>
      <c r="F20" s="47" t="s">
        <v>137</v>
      </c>
      <c r="G20" s="47" t="s">
        <v>137</v>
      </c>
      <c r="H20" s="47" t="s">
        <v>137</v>
      </c>
      <c r="I20" s="47" t="s">
        <v>137</v>
      </c>
      <c r="J20" s="47" t="s">
        <v>137</v>
      </c>
      <c r="K20" s="47" t="s">
        <v>137</v>
      </c>
      <c r="L20" s="47" t="s">
        <v>137</v>
      </c>
      <c r="M20" s="47" t="s">
        <v>137</v>
      </c>
      <c r="N20" s="47" t="s">
        <v>137</v>
      </c>
      <c r="O20" s="47" t="s">
        <v>137</v>
      </c>
      <c r="P20" s="48"/>
    </row>
    <row r="21" spans="1:16" ht="24.95" customHeight="1">
      <c r="A21" s="45" t="s">
        <v>157</v>
      </c>
      <c r="B21" s="50" t="s">
        <v>149</v>
      </c>
      <c r="C21" s="47">
        <v>12200</v>
      </c>
      <c r="D21" s="47">
        <v>12200</v>
      </c>
      <c r="E21" s="47" t="s">
        <v>137</v>
      </c>
      <c r="F21" s="47" t="s">
        <v>137</v>
      </c>
      <c r="G21" s="47" t="s">
        <v>137</v>
      </c>
      <c r="H21" s="47" t="s">
        <v>137</v>
      </c>
      <c r="I21" s="47" t="s">
        <v>137</v>
      </c>
      <c r="J21" s="47" t="s">
        <v>137</v>
      </c>
      <c r="K21" s="47" t="s">
        <v>137</v>
      </c>
      <c r="L21" s="47" t="s">
        <v>137</v>
      </c>
      <c r="M21" s="47" t="s">
        <v>137</v>
      </c>
      <c r="N21" s="47" t="s">
        <v>137</v>
      </c>
      <c r="O21" s="47" t="s">
        <v>137</v>
      </c>
      <c r="P21" s="48"/>
    </row>
    <row r="22" spans="1:16" ht="24.95" customHeight="1">
      <c r="A22" s="45" t="s">
        <v>158</v>
      </c>
      <c r="B22" s="50" t="s">
        <v>149</v>
      </c>
      <c r="C22" s="47">
        <v>247000</v>
      </c>
      <c r="D22" s="47">
        <v>247000</v>
      </c>
      <c r="E22" s="47" t="s">
        <v>137</v>
      </c>
      <c r="F22" s="47" t="s">
        <v>137</v>
      </c>
      <c r="G22" s="47" t="s">
        <v>137</v>
      </c>
      <c r="H22" s="47" t="s">
        <v>137</v>
      </c>
      <c r="I22" s="47" t="s">
        <v>137</v>
      </c>
      <c r="J22" s="47" t="s">
        <v>137</v>
      </c>
      <c r="K22" s="47" t="s">
        <v>137</v>
      </c>
      <c r="L22" s="47" t="s">
        <v>137</v>
      </c>
      <c r="M22" s="47" t="s">
        <v>137</v>
      </c>
      <c r="N22" s="47" t="s">
        <v>137</v>
      </c>
      <c r="O22" s="47" t="s">
        <v>137</v>
      </c>
      <c r="P22" s="48"/>
    </row>
    <row r="23" spans="1:16" ht="24.95" customHeight="1">
      <c r="A23" s="45" t="s">
        <v>159</v>
      </c>
      <c r="B23" s="50" t="s">
        <v>149</v>
      </c>
      <c r="C23" s="47">
        <v>125400</v>
      </c>
      <c r="D23" s="47">
        <v>125400</v>
      </c>
      <c r="E23" s="47" t="s">
        <v>137</v>
      </c>
      <c r="F23" s="47" t="s">
        <v>137</v>
      </c>
      <c r="G23" s="47" t="s">
        <v>137</v>
      </c>
      <c r="H23" s="47" t="s">
        <v>137</v>
      </c>
      <c r="I23" s="47" t="s">
        <v>137</v>
      </c>
      <c r="J23" s="47" t="s">
        <v>137</v>
      </c>
      <c r="K23" s="47" t="s">
        <v>137</v>
      </c>
      <c r="L23" s="47" t="s">
        <v>137</v>
      </c>
      <c r="M23" s="47" t="s">
        <v>137</v>
      </c>
      <c r="N23" s="47" t="s">
        <v>137</v>
      </c>
      <c r="O23" s="47" t="s">
        <v>137</v>
      </c>
      <c r="P23" s="48"/>
    </row>
    <row r="24" spans="1:16" ht="24.95" customHeight="1">
      <c r="A24" s="45" t="s">
        <v>160</v>
      </c>
      <c r="B24" s="50" t="s">
        <v>151</v>
      </c>
      <c r="C24" s="47">
        <v>208000</v>
      </c>
      <c r="D24" s="47">
        <v>208000</v>
      </c>
      <c r="E24" s="47" t="s">
        <v>137</v>
      </c>
      <c r="F24" s="47" t="s">
        <v>137</v>
      </c>
      <c r="G24" s="47" t="s">
        <v>137</v>
      </c>
      <c r="H24" s="47" t="s">
        <v>137</v>
      </c>
      <c r="I24" s="47" t="s">
        <v>137</v>
      </c>
      <c r="J24" s="47" t="s">
        <v>137</v>
      </c>
      <c r="K24" s="47" t="s">
        <v>137</v>
      </c>
      <c r="L24" s="47" t="s">
        <v>137</v>
      </c>
      <c r="M24" s="47" t="s">
        <v>137</v>
      </c>
      <c r="N24" s="47" t="s">
        <v>137</v>
      </c>
      <c r="O24" s="47" t="s">
        <v>137</v>
      </c>
      <c r="P24" s="48"/>
    </row>
    <row r="25" spans="1:16" ht="24.95" customHeight="1">
      <c r="A25" s="45" t="s">
        <v>161</v>
      </c>
      <c r="B25" s="50" t="s">
        <v>151</v>
      </c>
      <c r="C25" s="47">
        <v>105600</v>
      </c>
      <c r="D25" s="47">
        <v>105600</v>
      </c>
      <c r="E25" s="47" t="s">
        <v>137</v>
      </c>
      <c r="F25" s="47" t="s">
        <v>137</v>
      </c>
      <c r="G25" s="47" t="s">
        <v>137</v>
      </c>
      <c r="H25" s="47" t="s">
        <v>137</v>
      </c>
      <c r="I25" s="47" t="s">
        <v>137</v>
      </c>
      <c r="J25" s="47" t="s">
        <v>137</v>
      </c>
      <c r="K25" s="47" t="s">
        <v>137</v>
      </c>
      <c r="L25" s="47" t="s">
        <v>137</v>
      </c>
      <c r="M25" s="47" t="s">
        <v>137</v>
      </c>
      <c r="N25" s="47" t="s">
        <v>137</v>
      </c>
      <c r="O25" s="47" t="s">
        <v>137</v>
      </c>
      <c r="P25" s="48"/>
    </row>
    <row r="26" spans="1:16" ht="24.95" customHeight="1">
      <c r="A26" s="45" t="s">
        <v>162</v>
      </c>
      <c r="B26" s="46" t="s">
        <v>137</v>
      </c>
      <c r="C26" s="47">
        <v>68350</v>
      </c>
      <c r="D26" s="47">
        <v>68350</v>
      </c>
      <c r="E26" s="47" t="s">
        <v>137</v>
      </c>
      <c r="F26" s="47" t="s">
        <v>137</v>
      </c>
      <c r="G26" s="47" t="s">
        <v>137</v>
      </c>
      <c r="H26" s="47" t="s">
        <v>137</v>
      </c>
      <c r="I26" s="47" t="s">
        <v>137</v>
      </c>
      <c r="J26" s="47" t="s">
        <v>137</v>
      </c>
      <c r="K26" s="47" t="s">
        <v>137</v>
      </c>
      <c r="L26" s="47" t="s">
        <v>137</v>
      </c>
      <c r="M26" s="47" t="s">
        <v>137</v>
      </c>
      <c r="N26" s="47" t="s">
        <v>137</v>
      </c>
      <c r="O26" s="47" t="s">
        <v>137</v>
      </c>
      <c r="P26" s="48"/>
    </row>
    <row r="27" spans="1:16" ht="24.95" customHeight="1">
      <c r="A27" s="45" t="s">
        <v>163</v>
      </c>
      <c r="B27" s="50" t="s">
        <v>149</v>
      </c>
      <c r="C27" s="47">
        <v>1200</v>
      </c>
      <c r="D27" s="47">
        <v>1200</v>
      </c>
      <c r="E27" s="47" t="s">
        <v>137</v>
      </c>
      <c r="F27" s="47" t="s">
        <v>137</v>
      </c>
      <c r="G27" s="47" t="s">
        <v>137</v>
      </c>
      <c r="H27" s="47" t="s">
        <v>137</v>
      </c>
      <c r="I27" s="47" t="s">
        <v>137</v>
      </c>
      <c r="J27" s="47" t="s">
        <v>137</v>
      </c>
      <c r="K27" s="47" t="s">
        <v>137</v>
      </c>
      <c r="L27" s="47" t="s">
        <v>137</v>
      </c>
      <c r="M27" s="47" t="s">
        <v>137</v>
      </c>
      <c r="N27" s="47" t="s">
        <v>137</v>
      </c>
      <c r="O27" s="47" t="s">
        <v>137</v>
      </c>
      <c r="P27" s="48"/>
    </row>
    <row r="28" spans="1:16" ht="24.95" customHeight="1">
      <c r="A28" s="45" t="s">
        <v>164</v>
      </c>
      <c r="B28" s="50" t="s">
        <v>151</v>
      </c>
      <c r="C28" s="47">
        <v>58080</v>
      </c>
      <c r="D28" s="47">
        <v>58080</v>
      </c>
      <c r="E28" s="47" t="s">
        <v>137</v>
      </c>
      <c r="F28" s="47" t="s">
        <v>137</v>
      </c>
      <c r="G28" s="47" t="s">
        <v>137</v>
      </c>
      <c r="H28" s="47" t="s">
        <v>137</v>
      </c>
      <c r="I28" s="47" t="s">
        <v>137</v>
      </c>
      <c r="J28" s="47" t="s">
        <v>137</v>
      </c>
      <c r="K28" s="47" t="s">
        <v>137</v>
      </c>
      <c r="L28" s="47" t="s">
        <v>137</v>
      </c>
      <c r="M28" s="47" t="s">
        <v>137</v>
      </c>
      <c r="N28" s="47" t="s">
        <v>137</v>
      </c>
      <c r="O28" s="47" t="s">
        <v>137</v>
      </c>
      <c r="P28" s="48"/>
    </row>
    <row r="29" spans="1:16" ht="24.95" customHeight="1">
      <c r="A29" s="45" t="s">
        <v>165</v>
      </c>
      <c r="B29" s="50" t="s">
        <v>149</v>
      </c>
      <c r="C29" s="47">
        <v>9070</v>
      </c>
      <c r="D29" s="47">
        <v>9070</v>
      </c>
      <c r="E29" s="47" t="s">
        <v>137</v>
      </c>
      <c r="F29" s="47" t="s">
        <v>137</v>
      </c>
      <c r="G29" s="47" t="s">
        <v>137</v>
      </c>
      <c r="H29" s="47" t="s">
        <v>137</v>
      </c>
      <c r="I29" s="47" t="s">
        <v>137</v>
      </c>
      <c r="J29" s="47" t="s">
        <v>137</v>
      </c>
      <c r="K29" s="47" t="s">
        <v>137</v>
      </c>
      <c r="L29" s="47" t="s">
        <v>137</v>
      </c>
      <c r="M29" s="47" t="s">
        <v>137</v>
      </c>
      <c r="N29" s="47" t="s">
        <v>137</v>
      </c>
      <c r="O29" s="47" t="s">
        <v>137</v>
      </c>
      <c r="P29" s="48"/>
    </row>
    <row r="30" spans="1:16" ht="24.95" customHeight="1">
      <c r="A30" s="45" t="s">
        <v>166</v>
      </c>
      <c r="B30" s="46" t="s">
        <v>137</v>
      </c>
      <c r="C30" s="47">
        <v>49752646.560000002</v>
      </c>
      <c r="D30" s="47">
        <v>48840000</v>
      </c>
      <c r="E30" s="47" t="s">
        <v>137</v>
      </c>
      <c r="F30" s="47" t="s">
        <v>137</v>
      </c>
      <c r="G30" s="47" t="s">
        <v>137</v>
      </c>
      <c r="H30" s="47" t="s">
        <v>137</v>
      </c>
      <c r="I30" s="47" t="s">
        <v>137</v>
      </c>
      <c r="J30" s="47">
        <v>912646.56000000017</v>
      </c>
      <c r="K30" s="47" t="s">
        <v>137</v>
      </c>
      <c r="L30" s="47" t="s">
        <v>137</v>
      </c>
      <c r="M30" s="47" t="s">
        <v>137</v>
      </c>
      <c r="N30" s="47" t="s">
        <v>137</v>
      </c>
      <c r="O30" s="47" t="s">
        <v>137</v>
      </c>
      <c r="P30" s="48"/>
    </row>
    <row r="31" spans="1:16" ht="24.95" customHeight="1">
      <c r="A31" s="45" t="s">
        <v>167</v>
      </c>
      <c r="B31" s="46" t="s">
        <v>137</v>
      </c>
      <c r="C31" s="47">
        <v>36782646.560000002</v>
      </c>
      <c r="D31" s="47">
        <v>35870000</v>
      </c>
      <c r="E31" s="47" t="s">
        <v>137</v>
      </c>
      <c r="F31" s="47" t="s">
        <v>137</v>
      </c>
      <c r="G31" s="47" t="s">
        <v>137</v>
      </c>
      <c r="H31" s="47" t="s">
        <v>137</v>
      </c>
      <c r="I31" s="47" t="s">
        <v>137</v>
      </c>
      <c r="J31" s="47">
        <v>912646.56000000017</v>
      </c>
      <c r="K31" s="47" t="s">
        <v>137</v>
      </c>
      <c r="L31" s="47" t="s">
        <v>137</v>
      </c>
      <c r="M31" s="47" t="s">
        <v>137</v>
      </c>
      <c r="N31" s="47" t="s">
        <v>137</v>
      </c>
      <c r="O31" s="47" t="s">
        <v>137</v>
      </c>
      <c r="P31" s="48"/>
    </row>
    <row r="32" spans="1:16" ht="24.95" customHeight="1">
      <c r="A32" s="45" t="s">
        <v>168</v>
      </c>
      <c r="B32" s="50" t="s">
        <v>169</v>
      </c>
      <c r="C32" s="47">
        <v>1100000</v>
      </c>
      <c r="D32" s="47">
        <v>1100000</v>
      </c>
      <c r="E32" s="47" t="s">
        <v>137</v>
      </c>
      <c r="F32" s="47" t="s">
        <v>137</v>
      </c>
      <c r="G32" s="47" t="s">
        <v>137</v>
      </c>
      <c r="H32" s="47" t="s">
        <v>137</v>
      </c>
      <c r="I32" s="47" t="s">
        <v>137</v>
      </c>
      <c r="J32" s="47" t="s">
        <v>137</v>
      </c>
      <c r="K32" s="47" t="s">
        <v>137</v>
      </c>
      <c r="L32" s="47" t="s">
        <v>137</v>
      </c>
      <c r="M32" s="47" t="s">
        <v>137</v>
      </c>
      <c r="N32" s="47" t="s">
        <v>137</v>
      </c>
      <c r="O32" s="47" t="s">
        <v>137</v>
      </c>
      <c r="P32" s="48"/>
    </row>
    <row r="33" spans="1:16" ht="24.95" customHeight="1">
      <c r="A33" s="45" t="s">
        <v>170</v>
      </c>
      <c r="B33" s="50" t="s">
        <v>169</v>
      </c>
      <c r="C33" s="47">
        <v>99850</v>
      </c>
      <c r="D33" s="47">
        <v>80000</v>
      </c>
      <c r="E33" s="47" t="s">
        <v>137</v>
      </c>
      <c r="F33" s="47" t="s">
        <v>137</v>
      </c>
      <c r="G33" s="47" t="s">
        <v>137</v>
      </c>
      <c r="H33" s="47" t="s">
        <v>137</v>
      </c>
      <c r="I33" s="47" t="s">
        <v>137</v>
      </c>
      <c r="J33" s="47">
        <v>19850</v>
      </c>
      <c r="K33" s="47" t="s">
        <v>137</v>
      </c>
      <c r="L33" s="47" t="s">
        <v>137</v>
      </c>
      <c r="M33" s="47" t="s">
        <v>137</v>
      </c>
      <c r="N33" s="47" t="s">
        <v>137</v>
      </c>
      <c r="O33" s="47" t="s">
        <v>137</v>
      </c>
      <c r="P33" s="48"/>
    </row>
    <row r="34" spans="1:16" ht="24.95" customHeight="1">
      <c r="A34" s="45" t="s">
        <v>171</v>
      </c>
      <c r="B34" s="50" t="s">
        <v>169</v>
      </c>
      <c r="C34" s="47">
        <v>4711405.29</v>
      </c>
      <c r="D34" s="47">
        <v>4537800</v>
      </c>
      <c r="E34" s="47" t="s">
        <v>137</v>
      </c>
      <c r="F34" s="47" t="s">
        <v>137</v>
      </c>
      <c r="G34" s="47" t="s">
        <v>137</v>
      </c>
      <c r="H34" s="47" t="s">
        <v>137</v>
      </c>
      <c r="I34" s="47" t="s">
        <v>137</v>
      </c>
      <c r="J34" s="47">
        <v>173605.29</v>
      </c>
      <c r="K34" s="47" t="s">
        <v>137</v>
      </c>
      <c r="L34" s="47" t="s">
        <v>137</v>
      </c>
      <c r="M34" s="47" t="s">
        <v>137</v>
      </c>
      <c r="N34" s="47" t="s">
        <v>137</v>
      </c>
      <c r="O34" s="47" t="s">
        <v>137</v>
      </c>
      <c r="P34" s="48"/>
    </row>
    <row r="35" spans="1:16" ht="24.95" customHeight="1">
      <c r="A35" s="45" t="s">
        <v>172</v>
      </c>
      <c r="B35" s="50" t="s">
        <v>169</v>
      </c>
      <c r="C35" s="47">
        <v>3700000</v>
      </c>
      <c r="D35" s="47">
        <v>3700000</v>
      </c>
      <c r="E35" s="47" t="s">
        <v>137</v>
      </c>
      <c r="F35" s="47" t="s">
        <v>137</v>
      </c>
      <c r="G35" s="47" t="s">
        <v>137</v>
      </c>
      <c r="H35" s="47" t="s">
        <v>137</v>
      </c>
      <c r="I35" s="47" t="s">
        <v>137</v>
      </c>
      <c r="J35" s="47" t="s">
        <v>137</v>
      </c>
      <c r="K35" s="47" t="s">
        <v>137</v>
      </c>
      <c r="L35" s="47" t="s">
        <v>137</v>
      </c>
      <c r="M35" s="47" t="s">
        <v>137</v>
      </c>
      <c r="N35" s="47" t="s">
        <v>137</v>
      </c>
      <c r="O35" s="47" t="s">
        <v>137</v>
      </c>
      <c r="P35" s="48"/>
    </row>
    <row r="36" spans="1:16" ht="24.95" customHeight="1">
      <c r="A36" s="45" t="s">
        <v>173</v>
      </c>
      <c r="B36" s="50" t="s">
        <v>169</v>
      </c>
      <c r="C36" s="47">
        <v>358349</v>
      </c>
      <c r="D36" s="47">
        <v>260000</v>
      </c>
      <c r="E36" s="47" t="s">
        <v>137</v>
      </c>
      <c r="F36" s="47" t="s">
        <v>137</v>
      </c>
      <c r="G36" s="47" t="s">
        <v>137</v>
      </c>
      <c r="H36" s="47" t="s">
        <v>137</v>
      </c>
      <c r="I36" s="47" t="s">
        <v>137</v>
      </c>
      <c r="J36" s="47">
        <v>98349</v>
      </c>
      <c r="K36" s="47" t="s">
        <v>137</v>
      </c>
      <c r="L36" s="47" t="s">
        <v>137</v>
      </c>
      <c r="M36" s="47" t="s">
        <v>137</v>
      </c>
      <c r="N36" s="47" t="s">
        <v>137</v>
      </c>
      <c r="O36" s="47" t="s">
        <v>137</v>
      </c>
      <c r="P36" s="48"/>
    </row>
    <row r="37" spans="1:16" ht="24.95" customHeight="1">
      <c r="A37" s="45" t="s">
        <v>174</v>
      </c>
      <c r="B37" s="50" t="s">
        <v>169</v>
      </c>
      <c r="C37" s="47">
        <v>3992213.4699999997</v>
      </c>
      <c r="D37" s="47">
        <v>3424100</v>
      </c>
      <c r="E37" s="47" t="s">
        <v>137</v>
      </c>
      <c r="F37" s="47" t="s">
        <v>137</v>
      </c>
      <c r="G37" s="47" t="s">
        <v>137</v>
      </c>
      <c r="H37" s="47" t="s">
        <v>137</v>
      </c>
      <c r="I37" s="47" t="s">
        <v>137</v>
      </c>
      <c r="J37" s="47">
        <v>568113.47</v>
      </c>
      <c r="K37" s="47" t="s">
        <v>137</v>
      </c>
      <c r="L37" s="47" t="s">
        <v>137</v>
      </c>
      <c r="M37" s="47" t="s">
        <v>137</v>
      </c>
      <c r="N37" s="47" t="s">
        <v>137</v>
      </c>
      <c r="O37" s="47" t="s">
        <v>137</v>
      </c>
      <c r="P37" s="48"/>
    </row>
    <row r="38" spans="1:16" ht="24.95" customHeight="1">
      <c r="A38" s="45" t="s">
        <v>175</v>
      </c>
      <c r="B38" s="50" t="s">
        <v>169</v>
      </c>
      <c r="C38" s="47">
        <v>1506213</v>
      </c>
      <c r="D38" s="47">
        <v>1506213</v>
      </c>
      <c r="E38" s="47" t="s">
        <v>137</v>
      </c>
      <c r="F38" s="47" t="s">
        <v>137</v>
      </c>
      <c r="G38" s="47" t="s">
        <v>137</v>
      </c>
      <c r="H38" s="47" t="s">
        <v>137</v>
      </c>
      <c r="I38" s="47" t="s">
        <v>137</v>
      </c>
      <c r="J38" s="47" t="s">
        <v>137</v>
      </c>
      <c r="K38" s="47" t="s">
        <v>137</v>
      </c>
      <c r="L38" s="47" t="s">
        <v>137</v>
      </c>
      <c r="M38" s="47" t="s">
        <v>137</v>
      </c>
      <c r="N38" s="47" t="s">
        <v>137</v>
      </c>
      <c r="O38" s="47" t="s">
        <v>137</v>
      </c>
      <c r="P38" s="48"/>
    </row>
    <row r="39" spans="1:16" ht="24.95" customHeight="1">
      <c r="A39" s="45" t="s">
        <v>176</v>
      </c>
      <c r="B39" s="50" t="s">
        <v>169</v>
      </c>
      <c r="C39" s="47">
        <v>782728.8</v>
      </c>
      <c r="D39" s="47">
        <v>730000</v>
      </c>
      <c r="E39" s="47" t="s">
        <v>137</v>
      </c>
      <c r="F39" s="47" t="s">
        <v>137</v>
      </c>
      <c r="G39" s="47" t="s">
        <v>137</v>
      </c>
      <c r="H39" s="47" t="s">
        <v>137</v>
      </c>
      <c r="I39" s="47" t="s">
        <v>137</v>
      </c>
      <c r="J39" s="47">
        <v>52728.800000000003</v>
      </c>
      <c r="K39" s="47" t="s">
        <v>137</v>
      </c>
      <c r="L39" s="47" t="s">
        <v>137</v>
      </c>
      <c r="M39" s="47" t="s">
        <v>137</v>
      </c>
      <c r="N39" s="47" t="s">
        <v>137</v>
      </c>
      <c r="O39" s="47" t="s">
        <v>137</v>
      </c>
      <c r="P39" s="48"/>
    </row>
    <row r="40" spans="1:16" ht="24.95" customHeight="1">
      <c r="A40" s="45" t="s">
        <v>177</v>
      </c>
      <c r="B40" s="50" t="s">
        <v>169</v>
      </c>
      <c r="C40" s="47">
        <v>40000</v>
      </c>
      <c r="D40" s="47">
        <v>40000</v>
      </c>
      <c r="E40" s="47" t="s">
        <v>137</v>
      </c>
      <c r="F40" s="47" t="s">
        <v>137</v>
      </c>
      <c r="G40" s="47" t="s">
        <v>137</v>
      </c>
      <c r="H40" s="47" t="s">
        <v>137</v>
      </c>
      <c r="I40" s="47" t="s">
        <v>137</v>
      </c>
      <c r="J40" s="47" t="s">
        <v>137</v>
      </c>
      <c r="K40" s="47" t="s">
        <v>137</v>
      </c>
      <c r="L40" s="47" t="s">
        <v>137</v>
      </c>
      <c r="M40" s="47" t="s">
        <v>137</v>
      </c>
      <c r="N40" s="47" t="s">
        <v>137</v>
      </c>
      <c r="O40" s="47" t="s">
        <v>137</v>
      </c>
      <c r="P40" s="48"/>
    </row>
    <row r="41" spans="1:16" ht="24.95" customHeight="1">
      <c r="A41" s="45" t="s">
        <v>178</v>
      </c>
      <c r="B41" s="50" t="s">
        <v>169</v>
      </c>
      <c r="C41" s="47">
        <v>18491887</v>
      </c>
      <c r="D41" s="47">
        <v>18491887</v>
      </c>
      <c r="E41" s="47" t="s">
        <v>137</v>
      </c>
      <c r="F41" s="47" t="s">
        <v>137</v>
      </c>
      <c r="G41" s="47" t="s">
        <v>137</v>
      </c>
      <c r="H41" s="47" t="s">
        <v>137</v>
      </c>
      <c r="I41" s="47" t="s">
        <v>137</v>
      </c>
      <c r="J41" s="47" t="s">
        <v>137</v>
      </c>
      <c r="K41" s="47" t="s">
        <v>137</v>
      </c>
      <c r="L41" s="47" t="s">
        <v>137</v>
      </c>
      <c r="M41" s="47" t="s">
        <v>137</v>
      </c>
      <c r="N41" s="47" t="s">
        <v>137</v>
      </c>
      <c r="O41" s="47" t="s">
        <v>137</v>
      </c>
      <c r="P41" s="48"/>
    </row>
    <row r="42" spans="1:16" ht="24.95" customHeight="1">
      <c r="A42" s="45" t="s">
        <v>179</v>
      </c>
      <c r="B42" s="50" t="s">
        <v>169</v>
      </c>
      <c r="C42" s="47">
        <v>2000000</v>
      </c>
      <c r="D42" s="47">
        <v>2000000</v>
      </c>
      <c r="E42" s="47" t="s">
        <v>137</v>
      </c>
      <c r="F42" s="47" t="s">
        <v>137</v>
      </c>
      <c r="G42" s="47" t="s">
        <v>137</v>
      </c>
      <c r="H42" s="47" t="s">
        <v>137</v>
      </c>
      <c r="I42" s="47" t="s">
        <v>137</v>
      </c>
      <c r="J42" s="47" t="s">
        <v>137</v>
      </c>
      <c r="K42" s="47" t="s">
        <v>137</v>
      </c>
      <c r="L42" s="47" t="s">
        <v>137</v>
      </c>
      <c r="M42" s="47" t="s">
        <v>137</v>
      </c>
      <c r="N42" s="47" t="s">
        <v>137</v>
      </c>
      <c r="O42" s="47" t="s">
        <v>137</v>
      </c>
      <c r="P42" s="48"/>
    </row>
    <row r="43" spans="1:16" ht="24.95" customHeight="1">
      <c r="A43" s="45" t="s">
        <v>180</v>
      </c>
      <c r="B43" s="46" t="s">
        <v>137</v>
      </c>
      <c r="C43" s="47">
        <v>12970000</v>
      </c>
      <c r="D43" s="47">
        <v>12970000</v>
      </c>
      <c r="E43" s="47" t="s">
        <v>137</v>
      </c>
      <c r="F43" s="47" t="s">
        <v>137</v>
      </c>
      <c r="G43" s="47" t="s">
        <v>137</v>
      </c>
      <c r="H43" s="47" t="s">
        <v>137</v>
      </c>
      <c r="I43" s="47" t="s">
        <v>137</v>
      </c>
      <c r="J43" s="47" t="s">
        <v>137</v>
      </c>
      <c r="K43" s="47" t="s">
        <v>137</v>
      </c>
      <c r="L43" s="47" t="s">
        <v>137</v>
      </c>
      <c r="M43" s="47" t="s">
        <v>137</v>
      </c>
      <c r="N43" s="47" t="s">
        <v>137</v>
      </c>
      <c r="O43" s="47" t="s">
        <v>137</v>
      </c>
      <c r="P43" s="48"/>
    </row>
    <row r="44" spans="1:16" ht="24.95" customHeight="1">
      <c r="A44" s="45" t="s">
        <v>181</v>
      </c>
      <c r="B44" s="50" t="s">
        <v>169</v>
      </c>
      <c r="C44" s="47">
        <v>6970000</v>
      </c>
      <c r="D44" s="47">
        <v>6970000</v>
      </c>
      <c r="E44" s="47" t="s">
        <v>137</v>
      </c>
      <c r="F44" s="47" t="s">
        <v>137</v>
      </c>
      <c r="G44" s="47" t="s">
        <v>137</v>
      </c>
      <c r="H44" s="47" t="s">
        <v>137</v>
      </c>
      <c r="I44" s="47" t="s">
        <v>137</v>
      </c>
      <c r="J44" s="47" t="s">
        <v>137</v>
      </c>
      <c r="K44" s="47" t="s">
        <v>137</v>
      </c>
      <c r="L44" s="47" t="s">
        <v>137</v>
      </c>
      <c r="M44" s="47" t="s">
        <v>137</v>
      </c>
      <c r="N44" s="47" t="s">
        <v>137</v>
      </c>
      <c r="O44" s="47" t="s">
        <v>137</v>
      </c>
      <c r="P44" s="48"/>
    </row>
    <row r="45" spans="1:16" ht="24.95" customHeight="1">
      <c r="A45" s="45" t="s">
        <v>182</v>
      </c>
      <c r="B45" s="50" t="s">
        <v>169</v>
      </c>
      <c r="C45" s="47">
        <v>6000000</v>
      </c>
      <c r="D45" s="47">
        <v>6000000</v>
      </c>
      <c r="E45" s="47" t="s">
        <v>137</v>
      </c>
      <c r="F45" s="47" t="s">
        <v>137</v>
      </c>
      <c r="G45" s="47" t="s">
        <v>137</v>
      </c>
      <c r="H45" s="47" t="s">
        <v>137</v>
      </c>
      <c r="I45" s="47" t="s">
        <v>137</v>
      </c>
      <c r="J45" s="47" t="s">
        <v>137</v>
      </c>
      <c r="K45" s="47" t="s">
        <v>137</v>
      </c>
      <c r="L45" s="47" t="s">
        <v>137</v>
      </c>
      <c r="M45" s="47" t="s">
        <v>137</v>
      </c>
      <c r="N45" s="47" t="s">
        <v>137</v>
      </c>
      <c r="O45" s="47" t="s">
        <v>137</v>
      </c>
      <c r="P45" s="48"/>
    </row>
  </sheetData>
  <mergeCells count="1">
    <mergeCell ref="A1:O2"/>
  </mergeCells>
  <phoneticPr fontId="3" type="noConversion"/>
  <pageMargins left="0.74803149606299213" right="0.74803149606299213" top="0.98425196850393704" bottom="0.98425196850393704" header="0.51181102362204722" footer="0.51181102362204722"/>
  <pageSetup paperSize="9" scale="65" fitToHeight="0" pageOrder="overThenDown" orientation="landscape" horizontalDpi="0" verticalDpi="0" r:id="rId1"/>
  <headerFooter alignWithMargins="0"/>
</worksheet>
</file>

<file path=xl/worksheets/sheet5.xml><?xml version="1.0" encoding="utf-8"?>
<worksheet xmlns="http://schemas.openxmlformats.org/spreadsheetml/2006/main" xmlns:r="http://schemas.openxmlformats.org/officeDocument/2006/relationships">
  <sheetPr>
    <pageSetUpPr fitToPage="1"/>
  </sheetPr>
  <dimension ref="A1:I6"/>
  <sheetViews>
    <sheetView workbookViewId="0">
      <selection activeCell="A3" sqref="A3:A4"/>
    </sheetView>
  </sheetViews>
  <sheetFormatPr defaultRowHeight="24.95" customHeight="1"/>
  <cols>
    <col min="1" max="1" width="47" customWidth="1"/>
    <col min="2" max="2" width="17" customWidth="1"/>
    <col min="3" max="3" width="15.140625" customWidth="1"/>
    <col min="4" max="4" width="16.28515625" customWidth="1"/>
    <col min="5" max="5" width="13.28515625" customWidth="1"/>
    <col min="6" max="6" width="13" customWidth="1"/>
    <col min="7" max="7" width="13.28515625" customWidth="1"/>
    <col min="8" max="8" width="12.140625" customWidth="1"/>
    <col min="9" max="9" width="15.5703125" customWidth="1"/>
  </cols>
  <sheetData>
    <row r="1" spans="1:9" ht="24.95" customHeight="1">
      <c r="A1" s="107" t="s">
        <v>131</v>
      </c>
      <c r="B1" s="107"/>
      <c r="C1" s="107"/>
      <c r="D1" s="107"/>
      <c r="E1" s="107"/>
      <c r="F1" s="107"/>
      <c r="G1" s="107"/>
      <c r="H1" s="107"/>
      <c r="I1" s="107"/>
    </row>
    <row r="2" spans="1:9" ht="24.95" customHeight="1">
      <c r="I2" s="35" t="s">
        <v>132</v>
      </c>
    </row>
    <row r="3" spans="1:9" ht="24.95" customHeight="1">
      <c r="A3" s="108" t="s">
        <v>133</v>
      </c>
      <c r="B3" s="108" t="s">
        <v>134</v>
      </c>
      <c r="C3" s="109"/>
      <c r="D3" s="108" t="s">
        <v>135</v>
      </c>
      <c r="E3" s="109" t="s">
        <v>125</v>
      </c>
      <c r="F3" s="109" t="s">
        <v>126</v>
      </c>
      <c r="G3" s="109" t="s">
        <v>127</v>
      </c>
      <c r="H3" s="109" t="s">
        <v>128</v>
      </c>
      <c r="I3" s="109" t="s">
        <v>129</v>
      </c>
    </row>
    <row r="4" spans="1:9" ht="24.95" customHeight="1">
      <c r="A4" s="109"/>
      <c r="B4" s="36" t="s">
        <v>136</v>
      </c>
      <c r="C4" s="37" t="s">
        <v>130</v>
      </c>
      <c r="D4" s="108"/>
      <c r="E4" s="109"/>
      <c r="F4" s="109"/>
      <c r="G4" s="109"/>
      <c r="H4" s="109"/>
      <c r="I4" s="109"/>
    </row>
    <row r="5" spans="1:9" ht="24.95" customHeight="1">
      <c r="A5" s="19" t="s">
        <v>52</v>
      </c>
      <c r="B5" s="34">
        <v>6817370.4800000004</v>
      </c>
      <c r="C5" s="34">
        <v>2267930</v>
      </c>
      <c r="D5" s="34">
        <v>49752646.559999995</v>
      </c>
      <c r="E5" s="34"/>
      <c r="F5" s="34"/>
      <c r="G5" s="34"/>
      <c r="H5" s="34"/>
      <c r="I5" s="34">
        <v>58837947.039999992</v>
      </c>
    </row>
    <row r="6" spans="1:9" ht="24.95" customHeight="1">
      <c r="A6" s="21" t="s">
        <v>122</v>
      </c>
      <c r="B6" s="34">
        <v>6817370.4800000004</v>
      </c>
      <c r="C6" s="34">
        <v>2267930</v>
      </c>
      <c r="D6" s="34">
        <v>49752646.559999995</v>
      </c>
      <c r="E6" s="34"/>
      <c r="F6" s="34"/>
      <c r="G6" s="34"/>
      <c r="H6" s="34"/>
      <c r="I6" s="34">
        <v>58837947.039999992</v>
      </c>
    </row>
  </sheetData>
  <mergeCells count="9">
    <mergeCell ref="A1:I1"/>
    <mergeCell ref="A3:A4"/>
    <mergeCell ref="B3:C3"/>
    <mergeCell ref="D3:D4"/>
    <mergeCell ref="E3:E4"/>
    <mergeCell ref="F3:F4"/>
    <mergeCell ref="G3:G4"/>
    <mergeCell ref="H3:H4"/>
    <mergeCell ref="I3:I4"/>
  </mergeCells>
  <phoneticPr fontId="3" type="noConversion"/>
  <pageMargins left="0.70866141732283472" right="0.70866141732283472" top="0.74803149606299213" bottom="0.74803149606299213" header="0.31496062992125984" footer="0.31496062992125984"/>
  <pageSetup paperSize="9" scale="82" fitToHeight="0" orientation="landscape"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1:L6"/>
  <sheetViews>
    <sheetView workbookViewId="0">
      <selection activeCell="A6" sqref="A6"/>
    </sheetView>
  </sheetViews>
  <sheetFormatPr defaultRowHeight="24.95" customHeight="1"/>
  <cols>
    <col min="1" max="1" width="47" customWidth="1"/>
    <col min="2" max="2" width="17" customWidth="1"/>
    <col min="3" max="3" width="15.85546875" customWidth="1"/>
    <col min="4" max="5" width="16.28515625" customWidth="1"/>
    <col min="6" max="6" width="14.42578125" customWidth="1"/>
    <col min="7" max="7" width="15.5703125" customWidth="1"/>
    <col min="8" max="8" width="12.140625" customWidth="1"/>
    <col min="9" max="9" width="15.5703125" customWidth="1"/>
    <col min="10" max="11" width="14.42578125" customWidth="1"/>
    <col min="12" max="12" width="17.42578125" customWidth="1"/>
  </cols>
  <sheetData>
    <row r="1" spans="1:12" ht="24.95" customHeight="1">
      <c r="A1" s="110" t="s">
        <v>123</v>
      </c>
      <c r="B1" s="110"/>
      <c r="C1" s="110"/>
      <c r="D1" s="110"/>
      <c r="E1" s="110"/>
      <c r="F1" s="110"/>
      <c r="G1" s="110"/>
      <c r="H1" s="110"/>
      <c r="I1" s="110"/>
      <c r="J1" s="110"/>
      <c r="K1" s="110"/>
      <c r="L1" s="110"/>
    </row>
    <row r="2" spans="1:12" ht="24.95" customHeight="1">
      <c r="K2" s="111" t="s">
        <v>49</v>
      </c>
      <c r="L2" s="112"/>
    </row>
    <row r="3" spans="1:12" ht="24.95" customHeight="1">
      <c r="A3" s="113" t="s">
        <v>50</v>
      </c>
      <c r="B3" s="113" t="s">
        <v>124</v>
      </c>
      <c r="C3" s="114"/>
      <c r="D3" s="114"/>
      <c r="E3" s="114"/>
      <c r="F3" s="114"/>
      <c r="G3" s="114" t="s">
        <v>11</v>
      </c>
      <c r="H3" s="114" t="s">
        <v>19</v>
      </c>
      <c r="I3" s="114" t="s">
        <v>15</v>
      </c>
      <c r="J3" s="114" t="s">
        <v>118</v>
      </c>
      <c r="K3" s="114" t="s">
        <v>17</v>
      </c>
      <c r="L3" s="115" t="s">
        <v>51</v>
      </c>
    </row>
    <row r="4" spans="1:12" ht="24.95" customHeight="1">
      <c r="A4" s="113"/>
      <c r="B4" s="32" t="s">
        <v>119</v>
      </c>
      <c r="C4" s="32" t="s">
        <v>13</v>
      </c>
      <c r="D4" s="32" t="s">
        <v>120</v>
      </c>
      <c r="E4" s="33" t="s">
        <v>121</v>
      </c>
      <c r="F4" s="32" t="s">
        <v>30</v>
      </c>
      <c r="G4" s="114"/>
      <c r="H4" s="114"/>
      <c r="I4" s="114"/>
      <c r="J4" s="114"/>
      <c r="K4" s="114"/>
      <c r="L4" s="116"/>
    </row>
    <row r="5" spans="1:12" ht="24.95" customHeight="1">
      <c r="A5" s="19" t="s">
        <v>52</v>
      </c>
      <c r="B5" s="34">
        <v>57925300.480000004</v>
      </c>
      <c r="C5" s="34"/>
      <c r="D5" s="34"/>
      <c r="E5" s="34"/>
      <c r="F5" s="34">
        <v>912646.56</v>
      </c>
      <c r="G5" s="34"/>
      <c r="H5" s="34"/>
      <c r="I5" s="34"/>
      <c r="J5" s="34"/>
      <c r="K5" s="34"/>
      <c r="L5" s="34">
        <v>58837947.040000007</v>
      </c>
    </row>
    <row r="6" spans="1:12" ht="24.95" customHeight="1">
      <c r="A6" s="21" t="s">
        <v>122</v>
      </c>
      <c r="B6" s="34">
        <v>57925300.480000004</v>
      </c>
      <c r="C6" s="34"/>
      <c r="D6" s="34"/>
      <c r="E6" s="34"/>
      <c r="F6" s="34">
        <v>912646.56</v>
      </c>
      <c r="G6" s="34"/>
      <c r="H6" s="34"/>
      <c r="I6" s="34"/>
      <c r="J6" s="34"/>
      <c r="K6" s="34"/>
      <c r="L6" s="34">
        <v>58837947.040000007</v>
      </c>
    </row>
  </sheetData>
  <mergeCells count="10">
    <mergeCell ref="A1:L1"/>
    <mergeCell ref="K2:L2"/>
    <mergeCell ref="A3:A4"/>
    <mergeCell ref="B3:F3"/>
    <mergeCell ref="G3:G4"/>
    <mergeCell ref="H3:H4"/>
    <mergeCell ref="I3:I4"/>
    <mergeCell ref="J3:J4"/>
    <mergeCell ref="K3:K4"/>
    <mergeCell ref="L3:L4"/>
  </mergeCells>
  <phoneticPr fontId="3" type="noConversion"/>
  <pageMargins left="0.70866141732283472" right="0.70866141732283472" top="0.74803149606299213" bottom="0.74803149606299213" header="0.31496062992125984" footer="0.31496062992125984"/>
  <pageSetup paperSize="9" scale="61" fitToHeight="0" orientation="landscape" horizontalDpi="0" verticalDpi="0" r:id="rId1"/>
</worksheet>
</file>

<file path=xl/worksheets/sheet7.xml><?xml version="1.0" encoding="utf-8"?>
<worksheet xmlns="http://schemas.openxmlformats.org/spreadsheetml/2006/main" xmlns:r="http://schemas.openxmlformats.org/officeDocument/2006/relationships">
  <dimension ref="A1:B54"/>
  <sheetViews>
    <sheetView workbookViewId="0">
      <selection activeCell="A6" sqref="A6"/>
    </sheetView>
  </sheetViews>
  <sheetFormatPr defaultRowHeight="12.75"/>
  <cols>
    <col min="1" max="1" width="57" customWidth="1"/>
    <col min="2" max="2" width="37.7109375" customWidth="1"/>
  </cols>
  <sheetData>
    <row r="1" spans="1:2" ht="36" customHeight="1">
      <c r="A1" s="117" t="s">
        <v>105</v>
      </c>
      <c r="B1" s="117"/>
    </row>
    <row r="2" spans="1:2" ht="19.5" customHeight="1">
      <c r="A2" s="24" t="s">
        <v>1</v>
      </c>
      <c r="B2" s="25" t="s">
        <v>49</v>
      </c>
    </row>
    <row r="3" spans="1:2" ht="24.95" customHeight="1">
      <c r="A3" s="26" t="s">
        <v>106</v>
      </c>
      <c r="B3" s="26" t="s">
        <v>107</v>
      </c>
    </row>
    <row r="4" spans="1:2" ht="24.95" customHeight="1">
      <c r="A4" s="27" t="s">
        <v>108</v>
      </c>
      <c r="B4" s="28">
        <f>SUM(B5:B16)</f>
        <v>6749020.4800000004</v>
      </c>
    </row>
    <row r="5" spans="1:2" ht="24.95" customHeight="1">
      <c r="A5" s="29" t="s">
        <v>64</v>
      </c>
      <c r="B5" s="28">
        <v>1310544</v>
      </c>
    </row>
    <row r="6" spans="1:2" ht="24.95" customHeight="1">
      <c r="A6" s="29" t="s">
        <v>65</v>
      </c>
      <c r="B6" s="28">
        <v>946392</v>
      </c>
    </row>
    <row r="7" spans="1:2" ht="24.95" customHeight="1">
      <c r="A7" s="29" t="s">
        <v>66</v>
      </c>
      <c r="B7" s="28">
        <v>1181787</v>
      </c>
    </row>
    <row r="8" spans="1:2" ht="24.95" customHeight="1">
      <c r="A8" s="29" t="s">
        <v>67</v>
      </c>
      <c r="B8" s="28">
        <v>1222440</v>
      </c>
    </row>
    <row r="9" spans="1:2" ht="24.95" customHeight="1">
      <c r="A9" s="29" t="s">
        <v>68</v>
      </c>
      <c r="B9" s="28">
        <v>702918.2</v>
      </c>
    </row>
    <row r="10" spans="1:2" ht="24.95" customHeight="1">
      <c r="A10" s="29" t="s">
        <v>69</v>
      </c>
      <c r="B10" s="28">
        <v>281167.27999999997</v>
      </c>
    </row>
    <row r="11" spans="1:2" ht="24.95" customHeight="1">
      <c r="A11" s="30" t="s">
        <v>109</v>
      </c>
      <c r="B11" s="28">
        <v>178850</v>
      </c>
    </row>
    <row r="12" spans="1:2" ht="24.95" customHeight="1">
      <c r="A12" s="30" t="s">
        <v>110</v>
      </c>
      <c r="B12" s="28">
        <v>141225</v>
      </c>
    </row>
    <row r="13" spans="1:2" ht="24.95" customHeight="1">
      <c r="A13" s="29" t="s">
        <v>70</v>
      </c>
      <c r="B13" s="28">
        <v>37405</v>
      </c>
    </row>
    <row r="14" spans="1:2" ht="24.95" customHeight="1">
      <c r="A14" s="30" t="s">
        <v>111</v>
      </c>
      <c r="B14" s="28">
        <v>717192</v>
      </c>
    </row>
    <row r="15" spans="1:2" ht="24.95" customHeight="1">
      <c r="A15" s="30" t="s">
        <v>112</v>
      </c>
      <c r="B15" s="28">
        <v>0</v>
      </c>
    </row>
    <row r="16" spans="1:2" ht="24.95" customHeight="1">
      <c r="A16" s="29" t="s">
        <v>71</v>
      </c>
      <c r="B16" s="28">
        <v>29100</v>
      </c>
    </row>
    <row r="17" spans="1:2" ht="24.95" customHeight="1">
      <c r="A17" s="31" t="s">
        <v>113</v>
      </c>
      <c r="B17" s="28">
        <f>SUM(B18:B40)</f>
        <v>2255430</v>
      </c>
    </row>
    <row r="18" spans="1:2" ht="24.95" customHeight="1">
      <c r="A18" s="29" t="s">
        <v>72</v>
      </c>
      <c r="B18" s="28">
        <v>87000</v>
      </c>
    </row>
    <row r="19" spans="1:2" ht="24.95" customHeight="1">
      <c r="A19" s="29" t="s">
        <v>73</v>
      </c>
      <c r="B19" s="28">
        <v>25000</v>
      </c>
    </row>
    <row r="20" spans="1:2" ht="24.95" customHeight="1">
      <c r="A20" s="29" t="s">
        <v>74</v>
      </c>
      <c r="B20" s="28">
        <v>2500</v>
      </c>
    </row>
    <row r="21" spans="1:2" ht="24.95" customHeight="1">
      <c r="A21" s="29" t="s">
        <v>75</v>
      </c>
      <c r="B21" s="28">
        <v>0</v>
      </c>
    </row>
    <row r="22" spans="1:2" ht="24.95" customHeight="1">
      <c r="A22" s="29" t="s">
        <v>76</v>
      </c>
      <c r="B22" s="28">
        <v>0</v>
      </c>
    </row>
    <row r="23" spans="1:2" ht="24.95" customHeight="1">
      <c r="A23" s="29" t="s">
        <v>77</v>
      </c>
      <c r="B23" s="28">
        <v>0</v>
      </c>
    </row>
    <row r="24" spans="1:2" ht="24.95" customHeight="1">
      <c r="A24" s="29" t="s">
        <v>78</v>
      </c>
      <c r="B24" s="28">
        <v>70000</v>
      </c>
    </row>
    <row r="25" spans="1:2" ht="24.95" customHeight="1">
      <c r="A25" s="29" t="s">
        <v>79</v>
      </c>
      <c r="B25" s="28">
        <v>0</v>
      </c>
    </row>
    <row r="26" spans="1:2" ht="24.95" customHeight="1">
      <c r="A26" s="29" t="s">
        <v>80</v>
      </c>
      <c r="B26" s="28">
        <v>30000</v>
      </c>
    </row>
    <row r="27" spans="1:2" ht="24.95" customHeight="1">
      <c r="A27" s="29" t="s">
        <v>81</v>
      </c>
      <c r="B27" s="28">
        <v>500</v>
      </c>
    </row>
    <row r="28" spans="1:2" ht="24.95" customHeight="1">
      <c r="A28" s="29" t="s">
        <v>82</v>
      </c>
      <c r="B28" s="28">
        <v>1000</v>
      </c>
    </row>
    <row r="29" spans="1:2" ht="24.95" customHeight="1">
      <c r="A29" s="29" t="s">
        <v>83</v>
      </c>
      <c r="B29" s="28">
        <v>8000</v>
      </c>
    </row>
    <row r="30" spans="1:2" ht="24.95" customHeight="1">
      <c r="A30" s="29" t="s">
        <v>84</v>
      </c>
      <c r="B30" s="28">
        <v>7000</v>
      </c>
    </row>
    <row r="31" spans="1:2" ht="24.95" customHeight="1">
      <c r="A31" s="29" t="s">
        <v>85</v>
      </c>
      <c r="B31" s="28">
        <v>30000</v>
      </c>
    </row>
    <row r="32" spans="1:2" ht="24.95" customHeight="1">
      <c r="A32" s="29" t="s">
        <v>86</v>
      </c>
      <c r="B32" s="28"/>
    </row>
    <row r="33" spans="1:2" ht="24.95" customHeight="1">
      <c r="A33" s="29" t="s">
        <v>87</v>
      </c>
      <c r="B33" s="28"/>
    </row>
    <row r="34" spans="1:2" ht="24.95" customHeight="1">
      <c r="A34" s="29" t="s">
        <v>88</v>
      </c>
      <c r="B34" s="28">
        <v>1432000</v>
      </c>
    </row>
    <row r="35" spans="1:2" ht="24.95" customHeight="1">
      <c r="A35" s="29" t="s">
        <v>89</v>
      </c>
      <c r="B35" s="28">
        <v>15000</v>
      </c>
    </row>
    <row r="36" spans="1:2" ht="24.95" customHeight="1">
      <c r="A36" s="29" t="s">
        <v>90</v>
      </c>
      <c r="B36" s="28">
        <v>56000</v>
      </c>
    </row>
    <row r="37" spans="1:2" ht="24.95" customHeight="1">
      <c r="A37" s="29" t="s">
        <v>91</v>
      </c>
      <c r="B37" s="28">
        <v>181000</v>
      </c>
    </row>
    <row r="38" spans="1:2" ht="24.95" customHeight="1">
      <c r="A38" s="29" t="s">
        <v>92</v>
      </c>
      <c r="B38" s="28">
        <v>26500</v>
      </c>
    </row>
    <row r="39" spans="1:2" ht="24.95" customHeight="1">
      <c r="A39" s="29" t="s">
        <v>93</v>
      </c>
      <c r="B39" s="28">
        <v>151230</v>
      </c>
    </row>
    <row r="40" spans="1:2" ht="24.95" customHeight="1">
      <c r="A40" s="29" t="s">
        <v>94</v>
      </c>
      <c r="B40" s="28">
        <v>132700</v>
      </c>
    </row>
    <row r="41" spans="1:2" ht="24.95" customHeight="1">
      <c r="A41" s="31" t="s">
        <v>114</v>
      </c>
      <c r="B41" s="28">
        <f>SUM(B42:B49)</f>
        <v>68350</v>
      </c>
    </row>
    <row r="42" spans="1:2" ht="24.95" customHeight="1">
      <c r="A42" s="29" t="s">
        <v>95</v>
      </c>
      <c r="B42" s="28"/>
    </row>
    <row r="43" spans="1:2" ht="24.95" customHeight="1">
      <c r="A43" s="29" t="s">
        <v>96</v>
      </c>
      <c r="B43" s="28"/>
    </row>
    <row r="44" spans="1:2" ht="24.95" customHeight="1">
      <c r="A44" s="29" t="s">
        <v>97</v>
      </c>
      <c r="B44" s="28"/>
    </row>
    <row r="45" spans="1:2" ht="24.95" customHeight="1">
      <c r="A45" s="29" t="s">
        <v>98</v>
      </c>
      <c r="B45" s="28"/>
    </row>
    <row r="46" spans="1:2" ht="24.95" customHeight="1">
      <c r="A46" s="29" t="s">
        <v>99</v>
      </c>
      <c r="B46" s="28"/>
    </row>
    <row r="47" spans="1:2" ht="24.95" customHeight="1">
      <c r="A47" s="30" t="s">
        <v>115</v>
      </c>
      <c r="B47" s="28">
        <v>9070</v>
      </c>
    </row>
    <row r="48" spans="1:2" ht="24.95" customHeight="1">
      <c r="A48" s="29" t="s">
        <v>100</v>
      </c>
      <c r="B48" s="28">
        <v>1200</v>
      </c>
    </row>
    <row r="49" spans="1:2" ht="24.95" customHeight="1">
      <c r="A49" s="29" t="s">
        <v>101</v>
      </c>
      <c r="B49" s="28">
        <v>58080</v>
      </c>
    </row>
    <row r="50" spans="1:2" ht="24.95" customHeight="1">
      <c r="A50" s="31" t="s">
        <v>116</v>
      </c>
      <c r="B50" s="28">
        <f>SUM(B51:B53)</f>
        <v>12500</v>
      </c>
    </row>
    <row r="51" spans="1:2" ht="24.95" customHeight="1">
      <c r="A51" s="29" t="s">
        <v>102</v>
      </c>
      <c r="B51" s="28">
        <v>12500</v>
      </c>
    </row>
    <row r="52" spans="1:2" ht="24.95" customHeight="1">
      <c r="A52" s="29" t="s">
        <v>103</v>
      </c>
      <c r="B52" s="28"/>
    </row>
    <row r="53" spans="1:2" ht="24.95" customHeight="1">
      <c r="A53" s="29" t="s">
        <v>104</v>
      </c>
      <c r="B53" s="28">
        <v>0</v>
      </c>
    </row>
    <row r="54" spans="1:2" ht="24.95" customHeight="1">
      <c r="A54" s="26" t="s">
        <v>117</v>
      </c>
      <c r="B54" s="28">
        <f>B50+B41+B17+B4</f>
        <v>9085300.4800000004</v>
      </c>
    </row>
  </sheetData>
  <mergeCells count="1">
    <mergeCell ref="A1:B1"/>
  </mergeCells>
  <phoneticPr fontId="3" type="noConversion"/>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dimension ref="A1:D15"/>
  <sheetViews>
    <sheetView workbookViewId="0">
      <selection activeCell="A10" sqref="A10"/>
    </sheetView>
  </sheetViews>
  <sheetFormatPr defaultColWidth="9" defaultRowHeight="24.95" customHeight="1"/>
  <cols>
    <col min="1" max="1" width="58" style="62" customWidth="1"/>
    <col min="2" max="2" width="14.7109375" style="62" customWidth="1"/>
    <col min="3" max="3" width="11.85546875" style="62" customWidth="1"/>
    <col min="4" max="4" width="14.7109375" style="62" customWidth="1"/>
    <col min="5" max="16384" width="9" style="62"/>
  </cols>
  <sheetData>
    <row r="1" spans="1:4" ht="24.95" customHeight="1">
      <c r="A1" s="118" t="s">
        <v>241</v>
      </c>
      <c r="B1" s="118"/>
      <c r="C1" s="118"/>
      <c r="D1" s="118"/>
    </row>
    <row r="2" spans="1:4" ht="24.95" customHeight="1">
      <c r="A2" s="118"/>
      <c r="B2" s="118"/>
      <c r="C2" s="118"/>
      <c r="D2" s="118"/>
    </row>
    <row r="3" spans="1:4" ht="24.95" customHeight="1">
      <c r="A3" s="63"/>
      <c r="B3" s="64"/>
      <c r="C3" s="65"/>
      <c r="D3" s="66" t="s">
        <v>2</v>
      </c>
    </row>
    <row r="4" spans="1:4" ht="24.95" customHeight="1">
      <c r="A4" s="67" t="s">
        <v>242</v>
      </c>
      <c r="B4" s="68" t="s">
        <v>129</v>
      </c>
      <c r="C4" s="69" t="s">
        <v>8</v>
      </c>
      <c r="D4" s="69" t="s">
        <v>16</v>
      </c>
    </row>
    <row r="5" spans="1:4" ht="24.95" customHeight="1">
      <c r="A5" s="70" t="s">
        <v>252</v>
      </c>
      <c r="B5" s="71"/>
      <c r="C5" s="71"/>
      <c r="D5" s="71"/>
    </row>
    <row r="6" spans="1:4" ht="24.95" customHeight="1">
      <c r="A6" s="72" t="s">
        <v>243</v>
      </c>
      <c r="B6" s="71"/>
      <c r="C6" s="71"/>
      <c r="D6" s="71"/>
    </row>
    <row r="7" spans="1:4" ht="24.95" customHeight="1">
      <c r="A7" s="73" t="s">
        <v>244</v>
      </c>
      <c r="B7" s="71"/>
      <c r="C7" s="71"/>
      <c r="D7" s="71"/>
    </row>
    <row r="8" spans="1:4" ht="24.95" customHeight="1">
      <c r="A8" s="74" t="s">
        <v>245</v>
      </c>
      <c r="B8" s="71"/>
      <c r="C8" s="71"/>
      <c r="D8" s="71"/>
    </row>
    <row r="9" spans="1:4" ht="24.95" customHeight="1">
      <c r="A9" s="74" t="s">
        <v>246</v>
      </c>
      <c r="B9" s="71"/>
      <c r="C9" s="71"/>
      <c r="D9" s="71"/>
    </row>
    <row r="10" spans="1:4" ht="24.95" customHeight="1">
      <c r="A10" s="73" t="s">
        <v>247</v>
      </c>
      <c r="B10" s="71"/>
      <c r="C10" s="71"/>
      <c r="D10" s="71"/>
    </row>
    <row r="11" spans="1:4" ht="24.95" customHeight="1">
      <c r="A11" s="74" t="s">
        <v>248</v>
      </c>
      <c r="B11" s="71"/>
      <c r="C11" s="71"/>
      <c r="D11" s="71"/>
    </row>
    <row r="12" spans="1:4" ht="24.95" customHeight="1">
      <c r="A12" s="72" t="s">
        <v>249</v>
      </c>
      <c r="B12" s="71"/>
      <c r="C12" s="71"/>
      <c r="D12" s="71"/>
    </row>
    <row r="13" spans="1:4" ht="24.95" customHeight="1">
      <c r="A13" s="73" t="s">
        <v>250</v>
      </c>
      <c r="B13" s="71"/>
      <c r="C13" s="71"/>
      <c r="D13" s="71"/>
    </row>
    <row r="14" spans="1:4" ht="24.95" customHeight="1">
      <c r="A14" s="74" t="s">
        <v>251</v>
      </c>
      <c r="B14" s="71"/>
      <c r="C14" s="71"/>
      <c r="D14" s="71"/>
    </row>
    <row r="15" spans="1:4" ht="24.95" customHeight="1">
      <c r="A15" s="75" t="s">
        <v>253</v>
      </c>
    </row>
  </sheetData>
  <mergeCells count="1">
    <mergeCell ref="A1:D2"/>
  </mergeCells>
  <phoneticPr fontId="25" type="noConversion"/>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17"/>
  <sheetViews>
    <sheetView tabSelected="1" topLeftCell="A7" workbookViewId="0">
      <selection activeCell="A16" sqref="A16"/>
    </sheetView>
  </sheetViews>
  <sheetFormatPr defaultRowHeight="24.95" customHeight="1"/>
  <cols>
    <col min="1" max="1" width="43.85546875" customWidth="1"/>
    <col min="2" max="4" width="14.7109375" customWidth="1"/>
  </cols>
  <sheetData>
    <row r="1" spans="1:4" ht="24.95" customHeight="1">
      <c r="A1" s="97" t="s">
        <v>48</v>
      </c>
      <c r="B1" s="97"/>
      <c r="C1" s="97"/>
      <c r="D1" s="97"/>
    </row>
    <row r="2" spans="1:4" ht="24.95" customHeight="1">
      <c r="A2" s="97"/>
      <c r="B2" s="97"/>
      <c r="C2" s="97"/>
      <c r="D2" s="97"/>
    </row>
    <row r="3" spans="1:4" ht="24.95" customHeight="1">
      <c r="A3" s="12"/>
      <c r="B3" s="13"/>
      <c r="C3" s="14"/>
      <c r="D3" s="15" t="s">
        <v>49</v>
      </c>
    </row>
    <row r="4" spans="1:4" ht="24.95" customHeight="1">
      <c r="A4" s="16" t="s">
        <v>50</v>
      </c>
      <c r="B4" s="17" t="s">
        <v>51</v>
      </c>
      <c r="C4" s="18" t="s">
        <v>8</v>
      </c>
      <c r="D4" s="18" t="s">
        <v>16</v>
      </c>
    </row>
    <row r="5" spans="1:4" ht="24.95" customHeight="1">
      <c r="A5" s="19" t="s">
        <v>52</v>
      </c>
      <c r="B5" s="20">
        <v>58837947.039999999</v>
      </c>
      <c r="C5" s="20">
        <v>9085300.4799999986</v>
      </c>
      <c r="D5" s="20">
        <v>49752646.559999995</v>
      </c>
    </row>
    <row r="6" spans="1:4" ht="24.95" customHeight="1">
      <c r="A6" s="21" t="s">
        <v>53</v>
      </c>
      <c r="B6" s="20">
        <v>57853861.559999995</v>
      </c>
      <c r="C6" s="20">
        <v>8101215</v>
      </c>
      <c r="D6" s="20">
        <v>49752646.559999995</v>
      </c>
    </row>
    <row r="7" spans="1:4" ht="24.95" customHeight="1">
      <c r="A7" s="22" t="s">
        <v>54</v>
      </c>
      <c r="B7" s="20">
        <v>54092694.559999995</v>
      </c>
      <c r="C7" s="20">
        <v>4340048</v>
      </c>
      <c r="D7" s="20">
        <v>49752646.559999995</v>
      </c>
    </row>
    <row r="8" spans="1:4" ht="24.95" customHeight="1">
      <c r="A8" s="23" t="s">
        <v>55</v>
      </c>
      <c r="B8" s="20">
        <v>2295052</v>
      </c>
      <c r="C8" s="20">
        <v>2295052</v>
      </c>
      <c r="D8" s="20"/>
    </row>
    <row r="9" spans="1:4" ht="24.95" customHeight="1">
      <c r="A9" s="23" t="s">
        <v>56</v>
      </c>
      <c r="B9" s="20">
        <v>49752646.559999995</v>
      </c>
      <c r="C9" s="20"/>
      <c r="D9" s="20">
        <v>49752646.559999995</v>
      </c>
    </row>
    <row r="10" spans="1:4" ht="24.95" customHeight="1">
      <c r="A10" s="23" t="s">
        <v>57</v>
      </c>
      <c r="B10" s="20">
        <v>2044996</v>
      </c>
      <c r="C10" s="20">
        <v>2044996</v>
      </c>
      <c r="D10" s="20"/>
    </row>
    <row r="11" spans="1:4" ht="24.95" customHeight="1">
      <c r="A11" s="22" t="s">
        <v>58</v>
      </c>
      <c r="B11" s="20">
        <v>3761167</v>
      </c>
      <c r="C11" s="20">
        <v>3761167</v>
      </c>
      <c r="D11" s="20"/>
    </row>
    <row r="12" spans="1:4" ht="24.95" customHeight="1">
      <c r="A12" s="23" t="s">
        <v>59</v>
      </c>
      <c r="B12" s="20">
        <v>2310407</v>
      </c>
      <c r="C12" s="20">
        <v>2310407</v>
      </c>
      <c r="D12" s="20"/>
    </row>
    <row r="13" spans="1:4" ht="24.95" customHeight="1">
      <c r="A13" s="23" t="s">
        <v>60</v>
      </c>
      <c r="B13" s="20">
        <v>1450760</v>
      </c>
      <c r="C13" s="20">
        <v>1450760</v>
      </c>
      <c r="D13" s="20"/>
    </row>
    <row r="14" spans="1:4" ht="24.95" customHeight="1">
      <c r="A14" s="21" t="s">
        <v>61</v>
      </c>
      <c r="B14" s="20">
        <v>984085.48</v>
      </c>
      <c r="C14" s="20">
        <v>984085.48</v>
      </c>
      <c r="D14" s="20"/>
    </row>
    <row r="15" spans="1:4" ht="24.95" customHeight="1">
      <c r="A15" s="22" t="s">
        <v>62</v>
      </c>
      <c r="B15" s="20">
        <v>984085.48</v>
      </c>
      <c r="C15" s="20">
        <v>984085.48</v>
      </c>
      <c r="D15" s="20"/>
    </row>
    <row r="16" spans="1:4" ht="24.95" customHeight="1">
      <c r="A16" s="23" t="s">
        <v>286</v>
      </c>
      <c r="B16" s="20">
        <v>702918.2</v>
      </c>
      <c r="C16" s="20">
        <v>702918.2</v>
      </c>
      <c r="D16" s="20"/>
    </row>
    <row r="17" spans="1:4" ht="24.95" customHeight="1">
      <c r="A17" s="23" t="s">
        <v>63</v>
      </c>
      <c r="B17" s="20">
        <v>281167.27999999997</v>
      </c>
      <c r="C17" s="20">
        <v>281167.27999999997</v>
      </c>
      <c r="D17" s="20"/>
    </row>
  </sheetData>
  <mergeCells count="1">
    <mergeCell ref="A1:D2"/>
  </mergeCells>
  <phoneticPr fontId="3"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7</vt:i4>
      </vt:variant>
    </vt:vector>
  </HeadingPairs>
  <TitlesOfParts>
    <vt:vector size="18" baseType="lpstr">
      <vt:lpstr>表11</vt:lpstr>
      <vt:lpstr>表10</vt:lpstr>
      <vt:lpstr>表9</vt:lpstr>
      <vt:lpstr>表8</vt:lpstr>
      <vt:lpstr>表7</vt:lpstr>
      <vt:lpstr>表6</vt:lpstr>
      <vt:lpstr>表5</vt:lpstr>
      <vt:lpstr>表4</vt:lpstr>
      <vt:lpstr>表3</vt:lpstr>
      <vt:lpstr>表2</vt:lpstr>
      <vt:lpstr>表1</vt:lpstr>
      <vt:lpstr>表3!Print_Titles</vt:lpstr>
      <vt:lpstr>表4!Print_Titles</vt:lpstr>
      <vt:lpstr>表5!Print_Titles</vt:lpstr>
      <vt:lpstr>表6!Print_Titles</vt:lpstr>
      <vt:lpstr>表7!Print_Titles</vt:lpstr>
      <vt:lpstr>表8!Print_Titles</vt:lpstr>
      <vt:lpstr>表9!Print_Titles</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徐一平  </dc:creator>
  <cp:lastModifiedBy>赵美珍</cp:lastModifiedBy>
  <dcterms:created xsi:type="dcterms:W3CDTF">2019-03-21T00:15:50Z</dcterms:created>
  <dcterms:modified xsi:type="dcterms:W3CDTF">2021-05-18T05:16:35Z</dcterms:modified>
</cp:coreProperties>
</file>